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0" i="2" l="1"/>
  <c r="O18" i="2"/>
  <c r="O17" i="2"/>
  <c r="N17" i="2"/>
  <c r="M17" i="2"/>
  <c r="L17" i="2"/>
  <c r="K17" i="2"/>
  <c r="K20" i="2" s="1"/>
  <c r="AS14" i="2"/>
  <c r="AQ14" i="2"/>
  <c r="AP14" i="2"/>
  <c r="AO14" i="2"/>
  <c r="AN14" i="2"/>
  <c r="AM14" i="2"/>
  <c r="AG14" i="2"/>
  <c r="K19" i="2" s="1"/>
  <c r="AE14" i="2"/>
  <c r="I19" i="2" s="1"/>
  <c r="AD14" i="2"/>
  <c r="H19" i="2" s="1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G20" i="2" s="1"/>
  <c r="F14" i="2"/>
  <c r="F18" i="2" s="1"/>
  <c r="E14" i="2"/>
  <c r="E18" i="2" s="1"/>
  <c r="E20" i="2" s="1"/>
  <c r="F19" i="2" l="1"/>
  <c r="H20" i="2"/>
  <c r="I20" i="2"/>
  <c r="O19" i="2"/>
  <c r="M20" i="2"/>
  <c r="N19" i="2"/>
  <c r="N18" i="2"/>
  <c r="M19" i="2"/>
  <c r="M18" i="2"/>
  <c r="F20" i="2"/>
  <c r="L18" i="2"/>
  <c r="L19" i="2"/>
  <c r="N19" i="1"/>
  <c r="M15" i="1"/>
  <c r="L15" i="1"/>
  <c r="K15" i="1"/>
  <c r="J15" i="1"/>
  <c r="I15" i="1"/>
  <c r="H15" i="1"/>
  <c r="H19" i="1" s="1"/>
  <c r="G15" i="1"/>
  <c r="G19" i="1" s="1"/>
  <c r="G22" i="1" s="1"/>
  <c r="F15" i="1"/>
  <c r="F19" i="1" s="1"/>
  <c r="E15" i="1"/>
  <c r="E19" i="1" s="1"/>
  <c r="E22" i="1" s="1"/>
  <c r="M12" i="1"/>
  <c r="D16" i="1" l="1"/>
  <c r="N20" i="2"/>
  <c r="L20" i="2"/>
  <c r="K19" i="1"/>
  <c r="F22" i="1"/>
  <c r="K22" i="1" s="1"/>
  <c r="H22" i="1"/>
  <c r="L22" i="1" s="1"/>
  <c r="L19" i="1"/>
  <c r="I19" i="1"/>
  <c r="I22" i="1" l="1"/>
  <c r="M22" i="1" s="1"/>
  <c r="M19" i="1"/>
</calcChain>
</file>

<file path=xl/sharedStrings.xml><?xml version="1.0" encoding="utf-8"?>
<sst xmlns="http://schemas.openxmlformats.org/spreadsheetml/2006/main" count="169" uniqueCount="65">
  <si>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</si>
  <si>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</si>
  <si>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</si>
  <si>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</si>
  <si>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</si>
  <si>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</si>
  <si>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</si>
  <si>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</si>
  <si>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</si>
  <si>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</si>
  <si>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</si>
  <si>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</si>
  <si>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</si>
  <si>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</si>
  <si>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</si>
  <si>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</si>
  <si>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</si>
  <si>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</si>
  <si>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</si>
  <si>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</si>
  <si>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</si>
  <si>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</si>
  <si>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</si>
  <si>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</si>
  <si>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</si>
  <si>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</si>
  <si>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</si>
  <si>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</si>
  <si>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</si>
  <si>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</si>
  <si>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</si>
  <si>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Petri Kulmala</t>
  </si>
  <si>
    <t>10.</t>
  </si>
  <si>
    <t>LP</t>
  </si>
  <si>
    <t>1.</t>
  </si>
  <si>
    <t>Seurat</t>
  </si>
  <si>
    <t>LP = Loimaan Palloilijat  (1931)</t>
  </si>
  <si>
    <t>11.</t>
  </si>
  <si>
    <t>ykkössarja</t>
  </si>
  <si>
    <t>MESTARUUSSARJA</t>
  </si>
  <si>
    <t>URA SM-SARJASSA</t>
  </si>
  <si>
    <t>4.</t>
  </si>
  <si>
    <t>2.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</si>
  <si>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</si>
  <si>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</si>
  <si>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</si>
  <si>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</si>
  <si>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</si>
  <si>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</si>
  <si>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</si>
  <si>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</si>
  <si>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</si>
  <si>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</si>
  <si>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</si>
  <si>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</si>
  <si>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</si>
  <si>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</si>
  <si>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</si>
  <si>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</si>
  <si>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KuPu = Kuusankosken Puhti  (1910)</t>
  </si>
  <si>
    <t>6.</t>
  </si>
  <si>
    <t>9.</t>
  </si>
  <si>
    <t>KuPu</t>
  </si>
  <si>
    <t>6.7.1964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</si>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</sst>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left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5703125" style="77" customWidth="1"/>
    <col min="5" max="8" width="5.7109375" style="76" customWidth="1"/>
    <col min="9" max="9" width="5.140625" style="76" customWidth="1"/>
    <col min="10" max="10" width="5.85546875" style="76" customWidth="1"/>
    <col min="11" max="12" width="5.7109375" style="76" customWidth="1"/>
    <col min="13" max="13" width="6" style="76" customWidth="1"/>
    <col min="14" max="14" width="8.85546875" style="76" customWidth="1"/>
    <col min="15" max="15" width="0.5703125" style="31" customWidth="1"/>
    <col min="16" max="20" width="5.7109375" style="76" customWidth="1"/>
    <col min="21" max="21" width="8.7109375" style="76" customWidth="1"/>
    <col min="22" max="22" width="0.5703125" style="31" customWidth="1"/>
    <col min="23" max="27" width="5.7109375" style="76" customWidth="1"/>
    <col min="28" max="28" width="8.7109375" style="76" customWidth="1"/>
    <col min="29" max="29" width="0.5703125" style="31" customWidth="1"/>
    <col min="30" max="35" width="5.7109375" style="76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31</v>
      </c>
      <c r="C1" s="3"/>
      <c r="D1" s="4"/>
      <c r="E1" s="5" t="s">
        <v>63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39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13</v>
      </c>
      <c r="Q2" s="14"/>
      <c r="R2" s="14"/>
      <c r="S2" s="14"/>
      <c r="T2" s="20"/>
      <c r="U2" s="21"/>
      <c r="V2" s="84"/>
      <c r="W2" s="22" t="s">
        <v>14</v>
      </c>
      <c r="X2" s="14"/>
      <c r="Y2" s="14"/>
      <c r="Z2" s="14"/>
      <c r="AA2" s="14"/>
      <c r="AB2" s="15"/>
      <c r="AC2" s="84"/>
      <c r="AD2" s="22" t="s">
        <v>43</v>
      </c>
      <c r="AE2" s="14"/>
      <c r="AF2" s="14"/>
      <c r="AG2" s="20"/>
      <c r="AH2" s="14" t="s">
        <v>44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47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">
      <c r="A4" s="9"/>
      <c r="B4" s="25">
        <v>1981</v>
      </c>
      <c r="C4" s="25" t="s">
        <v>37</v>
      </c>
      <c r="D4" s="26" t="s">
        <v>33</v>
      </c>
      <c r="E4" s="25"/>
      <c r="F4" s="27" t="s">
        <v>38</v>
      </c>
      <c r="G4" s="28"/>
      <c r="H4" s="29"/>
      <c r="I4" s="25"/>
      <c r="J4" s="25"/>
      <c r="K4" s="25"/>
      <c r="L4" s="25"/>
      <c r="M4" s="25"/>
      <c r="N4" s="30"/>
      <c r="O4" s="24"/>
      <c r="P4" s="32"/>
      <c r="Q4" s="32"/>
      <c r="R4" s="32"/>
      <c r="S4" s="32"/>
      <c r="T4" s="32"/>
      <c r="U4" s="33"/>
      <c r="V4" s="24"/>
      <c r="W4" s="64"/>
      <c r="X4" s="64"/>
      <c r="Y4" s="34"/>
      <c r="Z4" s="64"/>
      <c r="AA4" s="34"/>
      <c r="AB4" s="85"/>
      <c r="AC4" s="24"/>
      <c r="AD4" s="32"/>
      <c r="AE4" s="32"/>
      <c r="AF4" s="32"/>
      <c r="AG4" s="33"/>
      <c r="AH4" s="35"/>
      <c r="AI4" s="32"/>
      <c r="AJ4" s="9"/>
    </row>
    <row r="5" spans="1:36" s="23" customFormat="1" ht="15" customHeight="1" x14ac:dyDescent="0.2">
      <c r="A5" s="9"/>
      <c r="B5" s="32">
        <v>1982</v>
      </c>
      <c r="C5" s="32"/>
      <c r="D5" s="36"/>
      <c r="E5" s="32"/>
      <c r="F5" s="32"/>
      <c r="G5" s="32"/>
      <c r="H5" s="33"/>
      <c r="I5" s="32"/>
      <c r="J5" s="32"/>
      <c r="K5" s="32"/>
      <c r="L5" s="32"/>
      <c r="M5" s="32"/>
      <c r="N5" s="37"/>
      <c r="O5" s="24"/>
      <c r="P5" s="32"/>
      <c r="Q5" s="32"/>
      <c r="R5" s="32"/>
      <c r="S5" s="32"/>
      <c r="T5" s="32"/>
      <c r="U5" s="33"/>
      <c r="V5" s="24"/>
      <c r="W5" s="64"/>
      <c r="X5" s="64"/>
      <c r="Y5" s="34"/>
      <c r="Z5" s="64"/>
      <c r="AA5" s="34"/>
      <c r="AB5" s="85"/>
      <c r="AC5" s="24"/>
      <c r="AD5" s="32"/>
      <c r="AE5" s="32"/>
      <c r="AF5" s="32"/>
      <c r="AG5" s="33"/>
      <c r="AH5" s="35"/>
      <c r="AI5" s="32"/>
      <c r="AJ5" s="9"/>
    </row>
    <row r="6" spans="1:36" s="23" customFormat="1" ht="15" customHeight="1" x14ac:dyDescent="0.2">
      <c r="A6" s="9"/>
      <c r="B6" s="128">
        <v>1983</v>
      </c>
      <c r="C6" s="128" t="s">
        <v>60</v>
      </c>
      <c r="D6" s="122" t="s">
        <v>33</v>
      </c>
      <c r="E6" s="128"/>
      <c r="F6" s="130" t="s">
        <v>64</v>
      </c>
      <c r="G6" s="124"/>
      <c r="H6" s="128"/>
      <c r="I6" s="128"/>
      <c r="J6" s="128"/>
      <c r="K6" s="128"/>
      <c r="L6" s="128"/>
      <c r="M6" s="128"/>
      <c r="N6" s="129"/>
      <c r="O6" s="24"/>
      <c r="P6" s="32"/>
      <c r="Q6" s="32"/>
      <c r="R6" s="32"/>
      <c r="S6" s="32"/>
      <c r="T6" s="32"/>
      <c r="U6" s="33"/>
      <c r="V6" s="24"/>
      <c r="W6" s="64"/>
      <c r="X6" s="64"/>
      <c r="Y6" s="34"/>
      <c r="Z6" s="64"/>
      <c r="AA6" s="34"/>
      <c r="AB6" s="85"/>
      <c r="AC6" s="24"/>
      <c r="AD6" s="32"/>
      <c r="AE6" s="32"/>
      <c r="AF6" s="32"/>
      <c r="AG6" s="33"/>
      <c r="AH6" s="35"/>
      <c r="AI6" s="32"/>
      <c r="AJ6" s="9"/>
    </row>
    <row r="7" spans="1:36" s="23" customFormat="1" ht="15" customHeight="1" x14ac:dyDescent="0.2">
      <c r="A7" s="9"/>
      <c r="B7" s="128">
        <v>1984</v>
      </c>
      <c r="C7" s="128" t="s">
        <v>61</v>
      </c>
      <c r="D7" s="122" t="s">
        <v>62</v>
      </c>
      <c r="E7" s="128"/>
      <c r="F7" s="130" t="s">
        <v>64</v>
      </c>
      <c r="G7" s="124"/>
      <c r="H7" s="128"/>
      <c r="I7" s="128"/>
      <c r="J7" s="128"/>
      <c r="K7" s="128"/>
      <c r="L7" s="128"/>
      <c r="M7" s="128"/>
      <c r="N7" s="129"/>
      <c r="O7" s="24"/>
      <c r="P7" s="32"/>
      <c r="Q7" s="32"/>
      <c r="R7" s="32"/>
      <c r="S7" s="32"/>
      <c r="T7" s="32"/>
      <c r="U7" s="33"/>
      <c r="V7" s="24"/>
      <c r="W7" s="64"/>
      <c r="X7" s="64"/>
      <c r="Y7" s="34"/>
      <c r="Z7" s="64"/>
      <c r="AA7" s="34"/>
      <c r="AB7" s="85"/>
      <c r="AC7" s="24"/>
      <c r="AD7" s="32"/>
      <c r="AE7" s="32"/>
      <c r="AF7" s="32"/>
      <c r="AG7" s="33"/>
      <c r="AH7" s="35"/>
      <c r="AI7" s="32"/>
      <c r="AJ7" s="9"/>
    </row>
    <row r="8" spans="1:36" s="23" customFormat="1" ht="15" customHeight="1" x14ac:dyDescent="0.2">
      <c r="A8" s="9"/>
      <c r="B8" s="32">
        <v>1985</v>
      </c>
      <c r="C8" s="32"/>
      <c r="D8" s="36"/>
      <c r="E8" s="32"/>
      <c r="F8" s="33"/>
      <c r="G8" s="33"/>
      <c r="H8" s="32"/>
      <c r="I8" s="32"/>
      <c r="J8" s="32"/>
      <c r="K8" s="32"/>
      <c r="L8" s="32"/>
      <c r="M8" s="32"/>
      <c r="N8" s="37"/>
      <c r="O8" s="24"/>
      <c r="P8" s="32"/>
      <c r="Q8" s="32"/>
      <c r="R8" s="32"/>
      <c r="S8" s="32"/>
      <c r="T8" s="32"/>
      <c r="U8" s="33"/>
      <c r="V8" s="24"/>
      <c r="W8" s="64"/>
      <c r="X8" s="64"/>
      <c r="Y8" s="34"/>
      <c r="Z8" s="64"/>
      <c r="AA8" s="34"/>
      <c r="AB8" s="85"/>
      <c r="AC8" s="24"/>
      <c r="AD8" s="32"/>
      <c r="AE8" s="32"/>
      <c r="AF8" s="32"/>
      <c r="AG8" s="33"/>
      <c r="AH8" s="35"/>
      <c r="AI8" s="32"/>
      <c r="AJ8" s="9"/>
    </row>
    <row r="9" spans="1:36" s="23" customFormat="1" ht="15" customHeight="1" x14ac:dyDescent="0.2">
      <c r="A9" s="9"/>
      <c r="B9" s="128">
        <v>1986</v>
      </c>
      <c r="C9" s="128" t="s">
        <v>34</v>
      </c>
      <c r="D9" s="122" t="s">
        <v>33</v>
      </c>
      <c r="E9" s="128"/>
      <c r="F9" s="130" t="s">
        <v>64</v>
      </c>
      <c r="G9" s="124"/>
      <c r="H9" s="128"/>
      <c r="I9" s="128"/>
      <c r="J9" s="128"/>
      <c r="K9" s="128"/>
      <c r="L9" s="128"/>
      <c r="M9" s="128"/>
      <c r="N9" s="129"/>
      <c r="O9" s="24"/>
      <c r="P9" s="32"/>
      <c r="Q9" s="32"/>
      <c r="R9" s="32"/>
      <c r="S9" s="32"/>
      <c r="T9" s="32"/>
      <c r="U9" s="33"/>
      <c r="V9" s="24"/>
      <c r="W9" s="64"/>
      <c r="X9" s="64"/>
      <c r="Y9" s="34"/>
      <c r="Z9" s="64"/>
      <c r="AA9" s="34"/>
      <c r="AB9" s="85"/>
      <c r="AC9" s="24"/>
      <c r="AD9" s="32"/>
      <c r="AE9" s="32"/>
      <c r="AF9" s="32"/>
      <c r="AG9" s="33"/>
      <c r="AH9" s="35"/>
      <c r="AI9" s="32"/>
      <c r="AJ9" s="9"/>
    </row>
    <row r="10" spans="1:36" s="23" customFormat="1" ht="15" customHeight="1" x14ac:dyDescent="0.2">
      <c r="A10" s="9"/>
      <c r="B10" s="25">
        <v>1987</v>
      </c>
      <c r="C10" s="25" t="s">
        <v>41</v>
      </c>
      <c r="D10" s="26" t="s">
        <v>33</v>
      </c>
      <c r="E10" s="25"/>
      <c r="F10" s="27" t="s">
        <v>38</v>
      </c>
      <c r="G10" s="28"/>
      <c r="H10" s="29"/>
      <c r="I10" s="25"/>
      <c r="J10" s="25"/>
      <c r="K10" s="25"/>
      <c r="L10" s="25"/>
      <c r="M10" s="25"/>
      <c r="N10" s="30"/>
      <c r="O10" s="24"/>
      <c r="P10" s="32"/>
      <c r="Q10" s="32"/>
      <c r="R10" s="32"/>
      <c r="S10" s="32"/>
      <c r="T10" s="32"/>
      <c r="U10" s="33"/>
      <c r="V10" s="24"/>
      <c r="W10" s="64"/>
      <c r="X10" s="64"/>
      <c r="Y10" s="34"/>
      <c r="Z10" s="64"/>
      <c r="AA10" s="34"/>
      <c r="AB10" s="85"/>
      <c r="AC10" s="24"/>
      <c r="AD10" s="32"/>
      <c r="AE10" s="32"/>
      <c r="AF10" s="32"/>
      <c r="AG10" s="33"/>
      <c r="AH10" s="35"/>
      <c r="AI10" s="32"/>
      <c r="AJ10" s="9"/>
    </row>
    <row r="11" spans="1:36" s="23" customFormat="1" ht="15" customHeight="1" x14ac:dyDescent="0.2">
      <c r="A11" s="9"/>
      <c r="B11" s="25">
        <v>1988</v>
      </c>
      <c r="C11" s="25" t="s">
        <v>42</v>
      </c>
      <c r="D11" s="26" t="s">
        <v>33</v>
      </c>
      <c r="E11" s="25"/>
      <c r="F11" s="27" t="s">
        <v>38</v>
      </c>
      <c r="G11" s="28"/>
      <c r="H11" s="29"/>
      <c r="I11" s="25"/>
      <c r="J11" s="25"/>
      <c r="K11" s="25"/>
      <c r="L11" s="25"/>
      <c r="M11" s="25"/>
      <c r="N11" s="30"/>
      <c r="O11" s="24"/>
      <c r="P11" s="32"/>
      <c r="Q11" s="32"/>
      <c r="R11" s="32"/>
      <c r="S11" s="32"/>
      <c r="T11" s="32"/>
      <c r="U11" s="33"/>
      <c r="V11" s="24"/>
      <c r="W11" s="64"/>
      <c r="X11" s="64"/>
      <c r="Y11" s="34"/>
      <c r="Z11" s="64"/>
      <c r="AA11" s="34"/>
      <c r="AB11" s="85"/>
      <c r="AC11" s="24"/>
      <c r="AD11" s="32"/>
      <c r="AE11" s="32"/>
      <c r="AF11" s="32"/>
      <c r="AG11" s="33"/>
      <c r="AH11" s="35"/>
      <c r="AI11" s="32"/>
      <c r="AJ11" s="9"/>
    </row>
    <row r="12" spans="1:36" s="23" customFormat="1" ht="15" customHeight="1" x14ac:dyDescent="0.2">
      <c r="A12" s="9"/>
      <c r="B12" s="32">
        <v>1989</v>
      </c>
      <c r="C12" s="32" t="s">
        <v>32</v>
      </c>
      <c r="D12" s="36" t="s">
        <v>33</v>
      </c>
      <c r="E12" s="32">
        <v>20</v>
      </c>
      <c r="F12" s="33">
        <v>0</v>
      </c>
      <c r="G12" s="33">
        <v>3</v>
      </c>
      <c r="H12" s="32">
        <v>10</v>
      </c>
      <c r="I12" s="32">
        <v>64</v>
      </c>
      <c r="J12" s="32">
        <v>33</v>
      </c>
      <c r="K12" s="32">
        <v>17</v>
      </c>
      <c r="L12" s="32">
        <v>11</v>
      </c>
      <c r="M12" s="32">
        <f>PRODUCT(F12+G12)</f>
        <v>3</v>
      </c>
      <c r="N12" s="37">
        <v>0.42399999999999999</v>
      </c>
      <c r="O12" s="24"/>
      <c r="P12" s="32"/>
      <c r="Q12" s="32"/>
      <c r="R12" s="32"/>
      <c r="S12" s="32"/>
      <c r="T12" s="32"/>
      <c r="U12" s="33"/>
      <c r="V12" s="24"/>
      <c r="W12" s="64"/>
      <c r="X12" s="64"/>
      <c r="Y12" s="34"/>
      <c r="Z12" s="64"/>
      <c r="AA12" s="34"/>
      <c r="AB12" s="85"/>
      <c r="AC12" s="24"/>
      <c r="AD12" s="32"/>
      <c r="AE12" s="32"/>
      <c r="AF12" s="32"/>
      <c r="AG12" s="33"/>
      <c r="AH12" s="35"/>
      <c r="AI12" s="32"/>
      <c r="AJ12" s="9"/>
    </row>
    <row r="13" spans="1:36" s="23" customFormat="1" ht="15" customHeight="1" x14ac:dyDescent="0.2">
      <c r="A13" s="9"/>
      <c r="B13" s="32">
        <v>1990</v>
      </c>
      <c r="C13" s="32"/>
      <c r="D13" s="36"/>
      <c r="E13" s="32"/>
      <c r="F13" s="32"/>
      <c r="G13" s="32"/>
      <c r="H13" s="32"/>
      <c r="I13" s="32"/>
      <c r="J13" s="32"/>
      <c r="K13" s="32"/>
      <c r="L13" s="32"/>
      <c r="M13" s="32"/>
      <c r="N13" s="37"/>
      <c r="O13" s="24"/>
      <c r="P13" s="32"/>
      <c r="Q13" s="32"/>
      <c r="R13" s="32"/>
      <c r="S13" s="32"/>
      <c r="T13" s="32"/>
      <c r="U13" s="33"/>
      <c r="V13" s="24"/>
      <c r="W13" s="64"/>
      <c r="X13" s="64"/>
      <c r="Y13" s="34"/>
      <c r="Z13" s="64"/>
      <c r="AA13" s="34"/>
      <c r="AB13" s="85"/>
      <c r="AC13" s="24"/>
      <c r="AD13" s="32"/>
      <c r="AE13" s="32"/>
      <c r="AF13" s="32"/>
      <c r="AG13" s="33"/>
      <c r="AH13" s="35"/>
      <c r="AI13" s="32"/>
      <c r="AJ13" s="9"/>
    </row>
    <row r="14" spans="1:36" s="23" customFormat="1" ht="15" customHeight="1" x14ac:dyDescent="0.2">
      <c r="A14" s="9"/>
      <c r="B14" s="25">
        <v>1991</v>
      </c>
      <c r="C14" s="25" t="s">
        <v>34</v>
      </c>
      <c r="D14" s="26" t="s">
        <v>33</v>
      </c>
      <c r="E14" s="25"/>
      <c r="F14" s="27" t="s">
        <v>38</v>
      </c>
      <c r="G14" s="28"/>
      <c r="H14" s="29"/>
      <c r="I14" s="25"/>
      <c r="J14" s="25"/>
      <c r="K14" s="25"/>
      <c r="L14" s="25"/>
      <c r="M14" s="25"/>
      <c r="N14" s="30"/>
      <c r="O14" s="24"/>
      <c r="P14" s="32"/>
      <c r="Q14" s="32"/>
      <c r="R14" s="32"/>
      <c r="S14" s="32"/>
      <c r="T14" s="32"/>
      <c r="U14" s="33"/>
      <c r="V14" s="24"/>
      <c r="W14" s="64"/>
      <c r="X14" s="64"/>
      <c r="Y14" s="34"/>
      <c r="Z14" s="64"/>
      <c r="AA14" s="34"/>
      <c r="AB14" s="85"/>
      <c r="AC14" s="24"/>
      <c r="AD14" s="32"/>
      <c r="AE14" s="32"/>
      <c r="AF14" s="32"/>
      <c r="AG14" s="33"/>
      <c r="AH14" s="35"/>
      <c r="AI14" s="32"/>
      <c r="AJ14" s="9"/>
    </row>
    <row r="15" spans="1:36" s="23" customFormat="1" ht="15" customHeight="1" x14ac:dyDescent="0.2">
      <c r="A15" s="1"/>
      <c r="B15" s="16" t="s">
        <v>7</v>
      </c>
      <c r="C15" s="17"/>
      <c r="D15" s="15"/>
      <c r="E15" s="18">
        <f t="shared" ref="E15:M15" si="0">SUM(E4:E14)</f>
        <v>20</v>
      </c>
      <c r="F15" s="18">
        <f t="shared" si="0"/>
        <v>0</v>
      </c>
      <c r="G15" s="18">
        <f t="shared" si="0"/>
        <v>3</v>
      </c>
      <c r="H15" s="18">
        <f t="shared" si="0"/>
        <v>10</v>
      </c>
      <c r="I15" s="18">
        <f t="shared" si="0"/>
        <v>64</v>
      </c>
      <c r="J15" s="18">
        <f t="shared" si="0"/>
        <v>33</v>
      </c>
      <c r="K15" s="18">
        <f t="shared" si="0"/>
        <v>17</v>
      </c>
      <c r="L15" s="18">
        <f t="shared" si="0"/>
        <v>11</v>
      </c>
      <c r="M15" s="18">
        <f t="shared" si="0"/>
        <v>3</v>
      </c>
      <c r="N15" s="38">
        <v>0.42399999999999999</v>
      </c>
      <c r="O15" s="24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38">
        <v>0</v>
      </c>
      <c r="V15" s="24"/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38">
        <v>0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s="23" customFormat="1" ht="15" customHeight="1" x14ac:dyDescent="0.25">
      <c r="A16" s="9"/>
      <c r="B16" s="39" t="s">
        <v>2</v>
      </c>
      <c r="C16" s="35"/>
      <c r="D16" s="40">
        <f>SUM(F15:H15)+((I15-F15-G15)/3)+(E15/3)+(Z15*25)+(AA15*25)+(AB15*10)+(AC15*25)+(AD15*20)+(AE15*15)</f>
        <v>39.999999999999993</v>
      </c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31"/>
      <c r="P16" s="41"/>
      <c r="Q16" s="44"/>
      <c r="R16" s="41"/>
      <c r="S16" s="41"/>
      <c r="T16" s="41"/>
      <c r="U16" s="41"/>
      <c r="V16" s="31"/>
      <c r="W16" s="41"/>
      <c r="X16" s="41"/>
      <c r="Y16" s="41"/>
      <c r="Z16" s="41"/>
      <c r="AA16" s="41"/>
      <c r="AB16" s="41"/>
      <c r="AC16" s="31"/>
      <c r="AD16" s="41"/>
      <c r="AE16" s="41"/>
      <c r="AF16" s="41"/>
      <c r="AG16" s="41"/>
      <c r="AH16" s="41"/>
      <c r="AI16" s="41"/>
      <c r="AJ16" s="9"/>
    </row>
    <row r="17" spans="1:37" s="23" customFormat="1" ht="15" customHeight="1" x14ac:dyDescent="0.25">
      <c r="A17" s="9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31"/>
      <c r="P17" s="41"/>
      <c r="Q17" s="44"/>
      <c r="R17" s="41"/>
      <c r="S17" s="41"/>
      <c r="T17" s="41"/>
      <c r="U17" s="41"/>
      <c r="V17" s="31"/>
      <c r="W17" s="41"/>
      <c r="X17" s="41"/>
      <c r="Y17" s="41"/>
      <c r="Z17" s="41"/>
      <c r="AA17" s="41"/>
      <c r="AB17" s="41"/>
      <c r="AC17" s="31"/>
      <c r="AD17" s="41"/>
      <c r="AE17" s="41"/>
      <c r="AF17" s="41"/>
      <c r="AG17" s="41"/>
      <c r="AH17" s="41"/>
      <c r="AI17" s="41"/>
      <c r="AJ17" s="9"/>
    </row>
    <row r="18" spans="1:37" ht="15" customHeight="1" x14ac:dyDescent="0.25">
      <c r="A18" s="9"/>
      <c r="B18" s="22" t="s">
        <v>40</v>
      </c>
      <c r="C18" s="45"/>
      <c r="D18" s="45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15</v>
      </c>
      <c r="J18" s="41"/>
      <c r="K18" s="18" t="s">
        <v>24</v>
      </c>
      <c r="L18" s="18" t="s">
        <v>25</v>
      </c>
      <c r="M18" s="18" t="s">
        <v>26</v>
      </c>
      <c r="N18" s="18" t="s">
        <v>20</v>
      </c>
      <c r="O18" s="24"/>
      <c r="P18" s="46" t="s">
        <v>27</v>
      </c>
      <c r="Q18" s="12"/>
      <c r="R18" s="12"/>
      <c r="S18" s="12"/>
      <c r="T18" s="47"/>
      <c r="U18" s="47"/>
      <c r="V18" s="47"/>
      <c r="W18" s="47"/>
      <c r="X18" s="47"/>
      <c r="Y18" s="47"/>
      <c r="Z18" s="12"/>
      <c r="AA18" s="12"/>
      <c r="AB18" s="12"/>
      <c r="AC18" s="12"/>
      <c r="AD18" s="12"/>
      <c r="AE18" s="12"/>
      <c r="AF18" s="12"/>
      <c r="AG18" s="12"/>
      <c r="AH18" s="12"/>
      <c r="AI18" s="48"/>
      <c r="AJ18" s="9"/>
      <c r="AK18" s="41"/>
    </row>
    <row r="19" spans="1:37" ht="15" customHeight="1" x14ac:dyDescent="0.2">
      <c r="A19" s="9"/>
      <c r="B19" s="46" t="s">
        <v>11</v>
      </c>
      <c r="C19" s="12"/>
      <c r="D19" s="48"/>
      <c r="E19" s="32">
        <f>PRODUCT(E15)</f>
        <v>20</v>
      </c>
      <c r="F19" s="32">
        <f>PRODUCT(F15)</f>
        <v>0</v>
      </c>
      <c r="G19" s="32">
        <f>PRODUCT(G15)</f>
        <v>3</v>
      </c>
      <c r="H19" s="32">
        <f>PRODUCT(H15)</f>
        <v>10</v>
      </c>
      <c r="I19" s="32">
        <f>PRODUCT(I15)</f>
        <v>64</v>
      </c>
      <c r="J19" s="41"/>
      <c r="K19" s="49">
        <f>PRODUCT((F19+G19)/E19)</f>
        <v>0.15</v>
      </c>
      <c r="L19" s="49">
        <f>PRODUCT(H19/E19)</f>
        <v>0.5</v>
      </c>
      <c r="M19" s="49">
        <f>PRODUCT(I19/E19)</f>
        <v>3.2</v>
      </c>
      <c r="N19" s="37">
        <f>PRODUCT(N15)</f>
        <v>0.42399999999999999</v>
      </c>
      <c r="O19" s="24"/>
      <c r="P19" s="50" t="s">
        <v>9</v>
      </c>
      <c r="Q19" s="51"/>
      <c r="R19" s="52"/>
      <c r="S19" s="52"/>
      <c r="T19" s="52"/>
      <c r="U19" s="52"/>
      <c r="V19" s="52"/>
      <c r="W19" s="86"/>
      <c r="X19" s="87"/>
      <c r="Y19" s="86"/>
      <c r="Z19" s="86"/>
      <c r="AA19" s="86"/>
      <c r="AB19" s="86"/>
      <c r="AC19" s="86"/>
      <c r="AD19" s="53"/>
      <c r="AE19" s="53"/>
      <c r="AF19" s="87"/>
      <c r="AG19" s="87"/>
      <c r="AH19" s="52"/>
      <c r="AI19" s="88"/>
      <c r="AJ19" s="9"/>
      <c r="AK19" s="41"/>
    </row>
    <row r="20" spans="1:37" ht="15" customHeight="1" x14ac:dyDescent="0.2">
      <c r="A20" s="9"/>
      <c r="B20" s="54" t="s">
        <v>13</v>
      </c>
      <c r="C20" s="55"/>
      <c r="D20" s="56"/>
      <c r="E20" s="32"/>
      <c r="F20" s="32"/>
      <c r="G20" s="32"/>
      <c r="H20" s="32"/>
      <c r="I20" s="32"/>
      <c r="J20" s="41"/>
      <c r="K20" s="49"/>
      <c r="L20" s="49"/>
      <c r="M20" s="49"/>
      <c r="N20" s="37"/>
      <c r="O20" s="24"/>
      <c r="P20" s="57" t="s">
        <v>45</v>
      </c>
      <c r="Q20" s="58"/>
      <c r="R20" s="59"/>
      <c r="S20" s="59"/>
      <c r="T20" s="59"/>
      <c r="U20" s="59"/>
      <c r="V20" s="59"/>
      <c r="W20" s="59"/>
      <c r="X20" s="60"/>
      <c r="Y20" s="59"/>
      <c r="Z20" s="89"/>
      <c r="AA20" s="90"/>
      <c r="AB20" s="90"/>
      <c r="AC20" s="90"/>
      <c r="AD20" s="60"/>
      <c r="AE20" s="60"/>
      <c r="AF20" s="89"/>
      <c r="AG20" s="89"/>
      <c r="AH20" s="60"/>
      <c r="AI20" s="91"/>
      <c r="AJ20" s="9"/>
      <c r="AK20" s="41"/>
    </row>
    <row r="21" spans="1:37" ht="15" customHeight="1" x14ac:dyDescent="0.2">
      <c r="A21" s="9"/>
      <c r="B21" s="61" t="s">
        <v>14</v>
      </c>
      <c r="C21" s="62"/>
      <c r="D21" s="63"/>
      <c r="E21" s="64"/>
      <c r="F21" s="64"/>
      <c r="G21" s="64"/>
      <c r="H21" s="64"/>
      <c r="I21" s="64"/>
      <c r="J21" s="41"/>
      <c r="K21" s="65"/>
      <c r="L21" s="65"/>
      <c r="M21" s="65"/>
      <c r="N21" s="66"/>
      <c r="O21" s="24"/>
      <c r="P21" s="57" t="s">
        <v>46</v>
      </c>
      <c r="Q21" s="58"/>
      <c r="R21" s="59"/>
      <c r="S21" s="59"/>
      <c r="T21" s="59"/>
      <c r="U21" s="59"/>
      <c r="V21" s="59"/>
      <c r="W21" s="59"/>
      <c r="X21" s="89"/>
      <c r="Y21" s="59"/>
      <c r="Z21" s="90"/>
      <c r="AA21" s="90"/>
      <c r="AB21" s="90"/>
      <c r="AC21" s="90"/>
      <c r="AD21" s="60"/>
      <c r="AE21" s="60"/>
      <c r="AF21" s="89"/>
      <c r="AG21" s="59"/>
      <c r="AH21" s="60"/>
      <c r="AI21" s="91"/>
      <c r="AJ21" s="9"/>
      <c r="AK21" s="41"/>
    </row>
    <row r="22" spans="1:37" ht="15" customHeight="1" x14ac:dyDescent="0.2">
      <c r="A22" s="9"/>
      <c r="B22" s="67" t="s">
        <v>23</v>
      </c>
      <c r="C22" s="68"/>
      <c r="D22" s="69"/>
      <c r="E22" s="18">
        <f>SUM(E19:E21)</f>
        <v>20</v>
      </c>
      <c r="F22" s="18">
        <f>SUM(F19:F21)</f>
        <v>0</v>
      </c>
      <c r="G22" s="18">
        <f>SUM(G19:G21)</f>
        <v>3</v>
      </c>
      <c r="H22" s="18">
        <f>SUM(H19:H21)</f>
        <v>10</v>
      </c>
      <c r="I22" s="18">
        <f>SUM(I19:I21)</f>
        <v>64</v>
      </c>
      <c r="J22" s="41"/>
      <c r="K22" s="70">
        <f>PRODUCT((F22+G22)/E22)</f>
        <v>0.15</v>
      </c>
      <c r="L22" s="70">
        <f>PRODUCT(H22/E22)</f>
        <v>0.5</v>
      </c>
      <c r="M22" s="70">
        <f>PRODUCT(I22/E22)</f>
        <v>3.2</v>
      </c>
      <c r="N22" s="38">
        <v>0.42399999999999999</v>
      </c>
      <c r="O22" s="24"/>
      <c r="P22" s="71" t="s">
        <v>10</v>
      </c>
      <c r="Q22" s="72"/>
      <c r="R22" s="73"/>
      <c r="S22" s="73"/>
      <c r="T22" s="73"/>
      <c r="U22" s="73"/>
      <c r="V22" s="73"/>
      <c r="W22" s="73"/>
      <c r="X22" s="74"/>
      <c r="Y22" s="73"/>
      <c r="Z22" s="92"/>
      <c r="AA22" s="92"/>
      <c r="AB22" s="92"/>
      <c r="AC22" s="92"/>
      <c r="AD22" s="74"/>
      <c r="AE22" s="74"/>
      <c r="AF22" s="93"/>
      <c r="AG22" s="73"/>
      <c r="AH22" s="74"/>
      <c r="AI22" s="94"/>
      <c r="AJ22" s="9"/>
      <c r="AK22" s="41"/>
    </row>
    <row r="23" spans="1:37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1"/>
      <c r="K23" s="43"/>
      <c r="L23" s="43"/>
      <c r="M23" s="43"/>
      <c r="N23" s="42"/>
      <c r="O23" s="24"/>
      <c r="P23" s="41"/>
      <c r="Q23" s="44"/>
      <c r="R23" s="41"/>
      <c r="S23" s="24"/>
      <c r="T23" s="24"/>
      <c r="U23" s="75"/>
      <c r="V23" s="41"/>
      <c r="W23" s="41"/>
      <c r="X23" s="41"/>
      <c r="Y23" s="41"/>
      <c r="Z23" s="24"/>
      <c r="AA23" s="24"/>
      <c r="AB23" s="24"/>
      <c r="AC23" s="24"/>
      <c r="AD23" s="24"/>
      <c r="AE23" s="41"/>
      <c r="AF23" s="41"/>
      <c r="AG23" s="41"/>
      <c r="AH23" s="41"/>
      <c r="AI23" s="41"/>
      <c r="AJ23" s="9"/>
      <c r="AK23" s="24"/>
    </row>
    <row r="24" spans="1:37" ht="15" customHeight="1" x14ac:dyDescent="0.25">
      <c r="A24" s="9"/>
      <c r="B24" s="41" t="s">
        <v>35</v>
      </c>
      <c r="C24" s="41"/>
      <c r="D24" s="41" t="s">
        <v>36</v>
      </c>
      <c r="E24" s="41"/>
      <c r="F24" s="41"/>
      <c r="G24" s="41"/>
      <c r="H24" s="41"/>
      <c r="I24" s="41"/>
      <c r="J24" s="41"/>
      <c r="K24" s="41"/>
      <c r="L24" s="41"/>
      <c r="M24" s="41"/>
      <c r="N24" s="44"/>
      <c r="O24" s="24"/>
      <c r="P24" s="41"/>
      <c r="Q24" s="44"/>
      <c r="R24" s="41"/>
      <c r="S24" s="41"/>
      <c r="T24" s="24"/>
      <c r="U24" s="75"/>
      <c r="V24" s="41"/>
      <c r="W24" s="41"/>
      <c r="X24" s="41"/>
      <c r="Y24" s="41"/>
      <c r="Z24" s="24"/>
      <c r="AA24" s="41"/>
      <c r="AB24" s="41"/>
      <c r="AC24" s="41"/>
      <c r="AD24" s="41"/>
      <c r="AE24" s="41"/>
      <c r="AF24" s="41"/>
      <c r="AG24" s="41"/>
      <c r="AH24" s="41"/>
      <c r="AI24" s="41"/>
      <c r="AJ24" s="9"/>
    </row>
    <row r="25" spans="1:37" ht="15" customHeight="1" x14ac:dyDescent="0.2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4"/>
      <c r="O25" s="24"/>
      <c r="P25" s="41"/>
      <c r="Q25" s="44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9"/>
    </row>
    <row r="26" spans="1:37" ht="15" customHeight="1" x14ac:dyDescent="0.2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4"/>
      <c r="P26" s="41"/>
      <c r="Q26" s="44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9"/>
    </row>
    <row r="27" spans="1:37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24"/>
      <c r="T27" s="24"/>
      <c r="U27" s="75"/>
      <c r="V27" s="24"/>
      <c r="W27" s="24"/>
      <c r="X27" s="75"/>
      <c r="Y27" s="41"/>
      <c r="Z27" s="41"/>
      <c r="AA27" s="41"/>
      <c r="AB27" s="41"/>
      <c r="AC27" s="24"/>
      <c r="AD27" s="41"/>
      <c r="AE27" s="41"/>
      <c r="AF27" s="41"/>
      <c r="AG27" s="41"/>
      <c r="AH27" s="41"/>
      <c r="AI27" s="41"/>
      <c r="AJ27" s="9"/>
    </row>
    <row r="28" spans="1:37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24"/>
      <c r="T28" s="24"/>
      <c r="U28" s="75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2"/>
      <c r="O33" s="24"/>
      <c r="P33" s="41"/>
      <c r="Q33" s="44"/>
      <c r="R33" s="41"/>
      <c r="S33" s="41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75"/>
      <c r="Y68" s="7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75"/>
      <c r="Y69" s="7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75"/>
      <c r="Y70" s="7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75"/>
      <c r="Y71" s="7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75"/>
      <c r="Y72" s="7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75"/>
      <c r="Y73" s="7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75"/>
      <c r="Y74" s="7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75"/>
      <c r="Y75" s="7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75"/>
      <c r="Y76" s="7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75"/>
      <c r="Y77" s="7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75"/>
      <c r="Y78" s="7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75"/>
      <c r="Y79" s="7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75"/>
      <c r="Y80" s="7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75"/>
      <c r="Y81" s="7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75"/>
      <c r="Y82" s="7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75"/>
      <c r="Y83" s="7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75"/>
      <c r="Y84" s="7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75"/>
      <c r="Y85" s="7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75"/>
      <c r="Y86" s="7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75"/>
      <c r="Y87" s="7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75"/>
      <c r="Y88" s="7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75"/>
      <c r="Y89" s="7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75"/>
      <c r="Y90" s="7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75"/>
      <c r="Y91" s="7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75"/>
      <c r="Y92" s="7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75"/>
      <c r="Y93" s="7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75"/>
      <c r="Y94" s="7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75"/>
      <c r="Y95" s="7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75"/>
      <c r="Y96" s="7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75"/>
      <c r="Y97" s="7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75"/>
      <c r="Y98" s="7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75"/>
      <c r="Y99" s="7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75"/>
      <c r="Y100" s="7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75"/>
      <c r="Y101" s="7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75"/>
      <c r="Y102" s="7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75"/>
      <c r="Y103" s="7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75"/>
      <c r="Y104" s="7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75"/>
      <c r="Y105" s="7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75"/>
      <c r="Y106" s="7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75"/>
      <c r="Y107" s="7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75"/>
      <c r="Y108" s="7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75"/>
      <c r="Y109" s="7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75"/>
      <c r="Y110" s="7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75"/>
      <c r="Y111" s="7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75"/>
      <c r="Y112" s="7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75"/>
      <c r="Y113" s="7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75"/>
      <c r="Y114" s="7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75"/>
      <c r="Y115" s="7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75"/>
      <c r="Y116" s="7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75"/>
      <c r="Y117" s="7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75"/>
      <c r="Y118" s="7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75"/>
      <c r="Y119" s="7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75"/>
      <c r="Y120" s="7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75"/>
      <c r="Y121" s="7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75"/>
      <c r="Y122" s="7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75"/>
      <c r="Y123" s="7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75"/>
      <c r="Y124" s="7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75"/>
      <c r="Y125" s="7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75"/>
      <c r="Y126" s="7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75"/>
      <c r="Y127" s="7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75"/>
      <c r="Y128" s="7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75"/>
      <c r="Y129" s="7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75"/>
      <c r="Y130" s="7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75"/>
      <c r="Y131" s="7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75"/>
      <c r="Y132" s="7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75"/>
      <c r="Y133" s="7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75"/>
      <c r="Y134" s="7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75"/>
      <c r="Y135" s="7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75"/>
      <c r="Y136" s="7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75"/>
      <c r="Y137" s="7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75"/>
      <c r="Y138" s="7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75"/>
      <c r="Y139" s="7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75"/>
      <c r="Y140" s="7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75"/>
      <c r="Y141" s="7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75"/>
      <c r="Y142" s="7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4"/>
      <c r="R143" s="41"/>
      <c r="S143" s="41"/>
      <c r="T143" s="24"/>
      <c r="U143" s="24"/>
      <c r="V143" s="24"/>
      <c r="W143" s="24"/>
      <c r="X143" s="75"/>
      <c r="Y143" s="7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4"/>
      <c r="R144" s="41"/>
      <c r="S144" s="41"/>
      <c r="T144" s="24"/>
      <c r="U144" s="24"/>
      <c r="V144" s="24"/>
      <c r="W144" s="24"/>
      <c r="X144" s="75"/>
      <c r="Y144" s="7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41"/>
      <c r="Q145" s="44"/>
      <c r="R145" s="41"/>
      <c r="S145" s="41"/>
      <c r="T145" s="24"/>
      <c r="U145" s="24"/>
      <c r="V145" s="24"/>
      <c r="W145" s="24"/>
      <c r="X145" s="75"/>
      <c r="Y145" s="7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41"/>
      <c r="Q146" s="44"/>
      <c r="R146" s="41"/>
      <c r="S146" s="41"/>
      <c r="T146" s="24"/>
      <c r="U146" s="24"/>
      <c r="V146" s="24"/>
      <c r="W146" s="24"/>
      <c r="X146" s="75"/>
      <c r="Y146" s="7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4"/>
      <c r="P147" s="41"/>
      <c r="Q147" s="44"/>
      <c r="R147" s="41"/>
      <c r="S147" s="41"/>
      <c r="T147" s="24"/>
      <c r="U147" s="24"/>
      <c r="V147" s="24"/>
      <c r="W147" s="24"/>
      <c r="X147" s="75"/>
      <c r="Y147" s="7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4"/>
      <c r="P148" s="41"/>
      <c r="Q148" s="44"/>
      <c r="R148" s="41"/>
      <c r="S148" s="41"/>
      <c r="T148" s="24"/>
      <c r="U148" s="24"/>
      <c r="V148" s="24"/>
      <c r="W148" s="24"/>
      <c r="X148" s="75"/>
      <c r="Y148" s="7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4"/>
      <c r="P149" s="41"/>
      <c r="Q149" s="44"/>
      <c r="R149" s="41"/>
      <c r="S149" s="41"/>
      <c r="T149" s="24"/>
      <c r="U149" s="24"/>
      <c r="V149" s="24"/>
      <c r="W149" s="24"/>
      <c r="X149" s="75"/>
      <c r="Y149" s="75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4"/>
      <c r="P150" s="41"/>
      <c r="Q150" s="44"/>
      <c r="R150" s="41"/>
      <c r="S150" s="41"/>
      <c r="T150" s="24"/>
      <c r="U150" s="24"/>
      <c r="V150" s="24"/>
      <c r="W150" s="24"/>
      <c r="X150" s="75"/>
      <c r="Y150" s="75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4"/>
      <c r="P151" s="41"/>
      <c r="Q151" s="44"/>
      <c r="R151" s="41"/>
      <c r="S151" s="41"/>
      <c r="T151" s="24"/>
      <c r="U151" s="24"/>
      <c r="V151" s="24"/>
      <c r="W151" s="24"/>
      <c r="X151" s="75"/>
      <c r="Y151" s="75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4"/>
      <c r="P152" s="41"/>
      <c r="Q152" s="44"/>
      <c r="R152" s="41"/>
      <c r="S152" s="41"/>
      <c r="T152" s="24"/>
      <c r="U152" s="24"/>
      <c r="V152" s="24"/>
      <c r="W152" s="24"/>
      <c r="X152" s="75"/>
      <c r="Y152" s="75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4"/>
      <c r="P153" s="41"/>
      <c r="Q153" s="44"/>
      <c r="R153" s="41"/>
      <c r="S153" s="41"/>
      <c r="T153" s="24"/>
      <c r="U153" s="24"/>
      <c r="V153" s="24"/>
      <c r="W153" s="24"/>
      <c r="X153" s="75"/>
      <c r="Y153" s="75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4"/>
      <c r="P154" s="41"/>
      <c r="Q154" s="44"/>
      <c r="R154" s="41"/>
      <c r="S154" s="41"/>
      <c r="T154" s="24"/>
      <c r="U154" s="24"/>
      <c r="V154" s="24"/>
      <c r="W154" s="24"/>
      <c r="X154" s="75"/>
      <c r="Y154" s="75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4"/>
      <c r="P155" s="41"/>
      <c r="Q155" s="44"/>
      <c r="R155" s="41"/>
      <c r="S155" s="41"/>
      <c r="T155" s="24"/>
      <c r="U155" s="24"/>
      <c r="V155" s="24"/>
      <c r="W155" s="24"/>
      <c r="X155" s="75"/>
      <c r="Y155" s="75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4"/>
      <c r="P156" s="41"/>
      <c r="Q156" s="44"/>
      <c r="R156" s="41"/>
      <c r="S156" s="41"/>
      <c r="T156" s="24"/>
      <c r="U156" s="24"/>
      <c r="V156" s="24"/>
      <c r="W156" s="24"/>
      <c r="X156" s="75"/>
      <c r="Y156" s="75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4"/>
      <c r="P157" s="41"/>
      <c r="Q157" s="44"/>
      <c r="R157" s="41"/>
      <c r="S157" s="41"/>
      <c r="T157" s="24"/>
      <c r="U157" s="24"/>
      <c r="V157" s="24"/>
      <c r="W157" s="24"/>
      <c r="X157" s="75"/>
      <c r="Y157" s="75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4"/>
      <c r="P158" s="41"/>
      <c r="Q158" s="44"/>
      <c r="R158" s="41"/>
      <c r="S158" s="41"/>
      <c r="T158" s="24"/>
      <c r="U158" s="24"/>
      <c r="V158" s="24"/>
      <c r="W158" s="24"/>
      <c r="X158" s="75"/>
      <c r="Y158" s="75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4"/>
      <c r="P159" s="41"/>
      <c r="Q159" s="44"/>
      <c r="R159" s="41"/>
      <c r="S159" s="41"/>
      <c r="T159" s="24"/>
      <c r="U159" s="24"/>
      <c r="V159" s="24"/>
      <c r="W159" s="24"/>
      <c r="X159" s="75"/>
      <c r="Y159" s="75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4"/>
      <c r="P160" s="41"/>
      <c r="Q160" s="44"/>
      <c r="R160" s="41"/>
      <c r="S160" s="41"/>
      <c r="T160" s="24"/>
      <c r="U160" s="24"/>
      <c r="V160" s="24"/>
      <c r="W160" s="24"/>
      <c r="X160" s="75"/>
      <c r="Y160" s="75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4"/>
      <c r="P161" s="41"/>
      <c r="Q161" s="44"/>
      <c r="R161" s="41"/>
      <c r="S161" s="41"/>
      <c r="T161" s="24"/>
      <c r="U161" s="24"/>
      <c r="V161" s="24"/>
      <c r="W161" s="24"/>
      <c r="X161" s="75"/>
      <c r="Y161" s="75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4"/>
      <c r="P162" s="41"/>
      <c r="Q162" s="44"/>
      <c r="R162" s="41"/>
      <c r="S162" s="41"/>
      <c r="T162" s="24"/>
      <c r="U162" s="24"/>
      <c r="V162" s="24"/>
      <c r="W162" s="24"/>
      <c r="X162" s="75"/>
      <c r="Y162" s="75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4"/>
      <c r="P163" s="41"/>
      <c r="Q163" s="44"/>
      <c r="R163" s="41"/>
      <c r="S163" s="41"/>
      <c r="T163" s="24"/>
      <c r="U163" s="24"/>
      <c r="V163" s="24"/>
      <c r="W163" s="24"/>
      <c r="X163" s="75"/>
      <c r="Y163" s="75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4"/>
      <c r="P164" s="41"/>
      <c r="Q164" s="44"/>
      <c r="R164" s="41"/>
      <c r="S164" s="41"/>
      <c r="T164" s="24"/>
      <c r="U164" s="24"/>
      <c r="V164" s="24"/>
      <c r="W164" s="24"/>
      <c r="X164" s="75"/>
      <c r="Y164" s="75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4"/>
      <c r="P165" s="41"/>
      <c r="Q165" s="44"/>
      <c r="R165" s="41"/>
      <c r="S165" s="41"/>
      <c r="T165" s="24"/>
      <c r="U165" s="24"/>
      <c r="V165" s="24"/>
      <c r="W165" s="24"/>
      <c r="X165" s="75"/>
      <c r="Y165" s="75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4"/>
      <c r="P166" s="41"/>
      <c r="Q166" s="44"/>
      <c r="R166" s="41"/>
      <c r="S166" s="41"/>
      <c r="T166" s="24"/>
      <c r="U166" s="24"/>
      <c r="V166" s="24"/>
      <c r="W166" s="24"/>
      <c r="X166" s="75"/>
      <c r="Y166" s="75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4"/>
      <c r="P167" s="41"/>
      <c r="Q167" s="44"/>
      <c r="R167" s="41"/>
      <c r="S167" s="41"/>
      <c r="T167" s="24"/>
      <c r="U167" s="24"/>
      <c r="V167" s="24"/>
      <c r="W167" s="24"/>
      <c r="X167" s="75"/>
      <c r="Y167" s="75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4"/>
      <c r="P168" s="41"/>
      <c r="Q168" s="44"/>
      <c r="R168" s="41"/>
      <c r="S168" s="41"/>
      <c r="T168" s="24"/>
      <c r="U168" s="24"/>
      <c r="V168" s="24"/>
      <c r="W168" s="24"/>
      <c r="X168" s="75"/>
      <c r="Y168" s="75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4"/>
      <c r="P169" s="41"/>
      <c r="Q169" s="44"/>
      <c r="R169" s="41"/>
      <c r="S169" s="41"/>
      <c r="T169" s="24"/>
      <c r="U169" s="24"/>
      <c r="V169" s="24"/>
      <c r="W169" s="24"/>
      <c r="X169" s="75"/>
      <c r="Y169" s="75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4"/>
      <c r="P170" s="41"/>
      <c r="Q170" s="44"/>
      <c r="R170" s="41"/>
      <c r="S170" s="41"/>
      <c r="T170" s="24"/>
      <c r="U170" s="24"/>
      <c r="V170" s="24"/>
      <c r="W170" s="24"/>
      <c r="X170" s="75"/>
      <c r="Y170" s="75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4"/>
      <c r="P171" s="41"/>
      <c r="Q171" s="44"/>
      <c r="R171" s="41"/>
      <c r="S171" s="41"/>
      <c r="T171" s="24"/>
      <c r="U171" s="24"/>
      <c r="V171" s="24"/>
      <c r="W171" s="24"/>
      <c r="X171" s="75"/>
      <c r="Y171" s="75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4"/>
      <c r="P172" s="41"/>
      <c r="Q172" s="44"/>
      <c r="R172" s="41"/>
      <c r="S172" s="41"/>
      <c r="T172" s="24"/>
      <c r="U172" s="24"/>
      <c r="V172" s="24"/>
      <c r="W172" s="24"/>
      <c r="X172" s="75"/>
      <c r="Y172" s="75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4"/>
      <c r="P173" s="41"/>
      <c r="Q173" s="44"/>
      <c r="R173" s="41"/>
      <c r="S173" s="41"/>
      <c r="T173" s="24"/>
      <c r="U173" s="24"/>
      <c r="V173" s="24"/>
      <c r="W173" s="24"/>
      <c r="X173" s="75"/>
      <c r="Y173" s="75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4"/>
      <c r="P174" s="41"/>
      <c r="Q174" s="44"/>
      <c r="R174" s="41"/>
      <c r="S174" s="41"/>
      <c r="T174" s="24"/>
      <c r="U174" s="24"/>
      <c r="V174" s="24"/>
      <c r="W174" s="24"/>
      <c r="X174" s="75"/>
      <c r="Y174" s="75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4"/>
      <c r="P175" s="41"/>
      <c r="Q175" s="44"/>
      <c r="R175" s="41"/>
      <c r="S175" s="41"/>
      <c r="T175" s="24"/>
      <c r="U175" s="24"/>
      <c r="V175" s="24"/>
      <c r="W175" s="24"/>
      <c r="X175" s="75"/>
      <c r="Y175" s="75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4"/>
      <c r="P176" s="41"/>
      <c r="Q176" s="44"/>
      <c r="R176" s="41"/>
      <c r="S176" s="41"/>
      <c r="T176" s="24"/>
      <c r="U176" s="24"/>
      <c r="V176" s="24"/>
      <c r="W176" s="24"/>
      <c r="X176" s="75"/>
      <c r="Y176" s="75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4"/>
      <c r="P177" s="41"/>
      <c r="Q177" s="44"/>
      <c r="R177" s="41"/>
      <c r="S177" s="41"/>
      <c r="T177" s="24"/>
      <c r="U177" s="24"/>
      <c r="V177" s="24"/>
      <c r="W177" s="24"/>
      <c r="X177" s="75"/>
      <c r="Y177" s="75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4"/>
      <c r="P178" s="41"/>
      <c r="Q178" s="44"/>
      <c r="R178" s="41"/>
      <c r="S178" s="41"/>
      <c r="T178" s="24"/>
      <c r="U178" s="24"/>
      <c r="V178" s="24"/>
      <c r="W178" s="24"/>
      <c r="X178" s="75"/>
      <c r="Y178" s="75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4"/>
      <c r="P179" s="41"/>
      <c r="Q179" s="44"/>
      <c r="R179" s="41"/>
      <c r="S179" s="41"/>
      <c r="T179" s="24"/>
      <c r="U179" s="24"/>
      <c r="V179" s="24"/>
      <c r="W179" s="24"/>
      <c r="X179" s="75"/>
      <c r="Y179" s="75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4"/>
      <c r="P180" s="41"/>
      <c r="Q180" s="44"/>
      <c r="R180" s="41"/>
      <c r="S180" s="41"/>
      <c r="T180" s="24"/>
      <c r="U180" s="24"/>
      <c r="V180" s="24"/>
      <c r="W180" s="24"/>
      <c r="X180" s="75"/>
      <c r="Y180" s="75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4"/>
      <c r="P181" s="41"/>
      <c r="Q181" s="44"/>
      <c r="R181" s="41"/>
      <c r="S181" s="41"/>
      <c r="T181" s="24"/>
      <c r="U181" s="24"/>
      <c r="V181" s="24"/>
      <c r="W181" s="24"/>
      <c r="X181" s="75"/>
      <c r="Y181" s="75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4"/>
      <c r="P182" s="41"/>
      <c r="Q182" s="44"/>
      <c r="R182" s="41"/>
      <c r="S182" s="41"/>
      <c r="T182" s="24"/>
      <c r="U182" s="24"/>
      <c r="V182" s="24"/>
      <c r="W182" s="24"/>
      <c r="X182" s="75"/>
      <c r="Y182" s="75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4"/>
      <c r="P183" s="41"/>
      <c r="Q183" s="44"/>
      <c r="R183" s="41"/>
      <c r="S183" s="41"/>
      <c r="T183" s="24"/>
      <c r="U183" s="24"/>
      <c r="V183" s="24"/>
      <c r="W183" s="24"/>
      <c r="X183" s="75"/>
      <c r="Y183" s="75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4"/>
      <c r="P184" s="41"/>
      <c r="Q184" s="44"/>
      <c r="R184" s="41"/>
      <c r="S184" s="41"/>
      <c r="T184" s="24"/>
      <c r="U184" s="24"/>
      <c r="V184" s="24"/>
      <c r="W184" s="24"/>
      <c r="X184" s="75"/>
      <c r="Y184" s="75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4"/>
      <c r="P185" s="41"/>
      <c r="Q185" s="44"/>
      <c r="R185" s="41"/>
      <c r="S185" s="41"/>
      <c r="T185" s="24"/>
      <c r="U185" s="24"/>
      <c r="V185" s="24"/>
      <c r="W185" s="24"/>
      <c r="X185" s="75"/>
      <c r="Y185" s="75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4"/>
      <c r="P186" s="41"/>
      <c r="Q186" s="44"/>
      <c r="R186" s="41"/>
      <c r="S186" s="41"/>
      <c r="T186" s="24"/>
      <c r="U186" s="24"/>
      <c r="V186" s="24"/>
      <c r="W186" s="24"/>
      <c r="X186" s="75"/>
      <c r="Y186" s="75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4"/>
      <c r="P187" s="41"/>
      <c r="Q187" s="44"/>
      <c r="R187" s="41"/>
      <c r="S187" s="41"/>
      <c r="T187" s="24"/>
      <c r="U187" s="24"/>
      <c r="V187" s="24"/>
      <c r="W187" s="24"/>
      <c r="X187" s="75"/>
      <c r="Y187" s="75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4"/>
      <c r="P188" s="41"/>
      <c r="Q188" s="44"/>
      <c r="R188" s="41"/>
      <c r="S188" s="41"/>
      <c r="T188" s="24"/>
      <c r="U188" s="24"/>
      <c r="V188" s="24"/>
      <c r="W188" s="24"/>
      <c r="X188" s="75"/>
      <c r="Y188" s="75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4"/>
      <c r="P189" s="41"/>
      <c r="Q189" s="44"/>
      <c r="R189" s="41"/>
      <c r="S189" s="41"/>
      <c r="T189" s="24"/>
      <c r="U189" s="24"/>
      <c r="V189" s="24"/>
      <c r="W189" s="24"/>
      <c r="X189" s="75"/>
      <c r="Y189" s="75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4"/>
      <c r="P190" s="41"/>
      <c r="Q190" s="44"/>
      <c r="R190" s="41"/>
      <c r="S190" s="41"/>
      <c r="T190" s="24"/>
      <c r="U190" s="24"/>
      <c r="V190" s="24"/>
      <c r="W190" s="24"/>
      <c r="X190" s="75"/>
      <c r="Y190" s="75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4"/>
      <c r="P191" s="41"/>
      <c r="Q191" s="44"/>
      <c r="R191" s="41"/>
      <c r="S191" s="41"/>
      <c r="T191" s="24"/>
      <c r="U191" s="24"/>
      <c r="V191" s="24"/>
      <c r="W191" s="24"/>
      <c r="X191" s="75"/>
      <c r="Y191" s="75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4"/>
      <c r="P192" s="41"/>
      <c r="Q192" s="44"/>
      <c r="R192" s="41"/>
      <c r="S192" s="41"/>
      <c r="T192" s="24"/>
      <c r="U192" s="24"/>
      <c r="V192" s="24"/>
      <c r="W192" s="24"/>
      <c r="X192" s="75"/>
      <c r="Y192" s="75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4"/>
      <c r="P193" s="41"/>
      <c r="Q193" s="44"/>
      <c r="R193" s="41"/>
      <c r="S193" s="41"/>
      <c r="T193" s="24"/>
      <c r="U193" s="24"/>
      <c r="V193" s="24"/>
      <c r="W193" s="24"/>
      <c r="X193" s="75"/>
      <c r="Y193" s="75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4"/>
      <c r="P194" s="41"/>
      <c r="Q194" s="44"/>
      <c r="R194" s="41"/>
      <c r="S194" s="41"/>
      <c r="T194" s="24"/>
      <c r="U194" s="24"/>
      <c r="V194" s="24"/>
      <c r="W194" s="24"/>
      <c r="X194" s="75"/>
      <c r="Y194" s="75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4"/>
      <c r="P195" s="41"/>
      <c r="Q195" s="44"/>
      <c r="R195" s="41"/>
      <c r="S195" s="41"/>
      <c r="T195" s="24"/>
      <c r="U195" s="24"/>
      <c r="V195" s="24"/>
      <c r="W195" s="24"/>
      <c r="X195" s="75"/>
      <c r="Y195" s="75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24"/>
      <c r="P196" s="41"/>
      <c r="Q196" s="44"/>
      <c r="R196" s="41"/>
      <c r="S196" s="41"/>
      <c r="T196" s="24"/>
      <c r="U196" s="24"/>
      <c r="V196" s="24"/>
      <c r="W196" s="24"/>
      <c r="X196" s="75"/>
      <c r="Y196" s="75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24"/>
      <c r="P197" s="41"/>
      <c r="Q197" s="44"/>
      <c r="R197" s="41"/>
      <c r="S197" s="41"/>
      <c r="T197" s="24"/>
      <c r="U197" s="24"/>
      <c r="V197" s="24"/>
      <c r="W197" s="24"/>
      <c r="X197" s="75"/>
      <c r="Y197" s="75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24"/>
      <c r="P198" s="41"/>
      <c r="Q198" s="44"/>
      <c r="R198" s="41"/>
      <c r="S198" s="41"/>
      <c r="T198" s="24"/>
      <c r="U198" s="24"/>
      <c r="V198" s="24"/>
      <c r="W198" s="24"/>
      <c r="X198" s="75"/>
      <c r="Y198" s="75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24"/>
      <c r="P199" s="41"/>
      <c r="Q199" s="44"/>
      <c r="R199" s="41"/>
      <c r="S199" s="41"/>
      <c r="T199" s="24"/>
      <c r="U199" s="24"/>
      <c r="V199" s="24"/>
      <c r="W199" s="24"/>
      <c r="X199" s="75"/>
      <c r="Y199" s="75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24"/>
      <c r="P200" s="41"/>
      <c r="Q200" s="44"/>
      <c r="R200" s="41"/>
      <c r="S200" s="41"/>
      <c r="T200" s="24"/>
      <c r="U200" s="24"/>
      <c r="V200" s="24"/>
      <c r="W200" s="24"/>
      <c r="X200" s="75"/>
      <c r="Y200" s="75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31</v>
      </c>
      <c r="C1" s="3"/>
      <c r="D1" s="4"/>
      <c r="E1" s="5" t="s">
        <v>63</v>
      </c>
      <c r="F1" s="95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5"/>
      <c r="AB1" s="95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8" t="s">
        <v>48</v>
      </c>
      <c r="C2" s="79"/>
      <c r="D2" s="97"/>
      <c r="E2" s="13" t="s">
        <v>11</v>
      </c>
      <c r="F2" s="14"/>
      <c r="G2" s="14"/>
      <c r="H2" s="14"/>
      <c r="I2" s="20"/>
      <c r="J2" s="15"/>
      <c r="K2" s="83"/>
      <c r="L2" s="22" t="s">
        <v>49</v>
      </c>
      <c r="M2" s="14"/>
      <c r="N2" s="14"/>
      <c r="O2" s="21"/>
      <c r="P2" s="19"/>
      <c r="Q2" s="22" t="s">
        <v>50</v>
      </c>
      <c r="R2" s="14"/>
      <c r="S2" s="14"/>
      <c r="T2" s="14"/>
      <c r="U2" s="20"/>
      <c r="V2" s="21"/>
      <c r="W2" s="19"/>
      <c r="X2" s="98" t="s">
        <v>51</v>
      </c>
      <c r="Y2" s="99"/>
      <c r="Z2" s="100"/>
      <c r="AA2" s="13" t="s">
        <v>11</v>
      </c>
      <c r="AB2" s="14"/>
      <c r="AC2" s="14"/>
      <c r="AD2" s="14"/>
      <c r="AE2" s="20"/>
      <c r="AF2" s="15"/>
      <c r="AG2" s="83"/>
      <c r="AH2" s="22" t="s">
        <v>52</v>
      </c>
      <c r="AI2" s="14"/>
      <c r="AJ2" s="14"/>
      <c r="AK2" s="21"/>
      <c r="AL2" s="19"/>
      <c r="AM2" s="22" t="s">
        <v>50</v>
      </c>
      <c r="AN2" s="14"/>
      <c r="AO2" s="14"/>
      <c r="AP2" s="14"/>
      <c r="AQ2" s="20"/>
      <c r="AR2" s="21"/>
      <c r="AS2" s="10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01"/>
      <c r="L3" s="18" t="s">
        <v>5</v>
      </c>
      <c r="M3" s="18" t="s">
        <v>6</v>
      </c>
      <c r="N3" s="18" t="s">
        <v>53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0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01"/>
      <c r="AH3" s="18" t="s">
        <v>5</v>
      </c>
      <c r="AI3" s="18" t="s">
        <v>6</v>
      </c>
      <c r="AJ3" s="18" t="s">
        <v>53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0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2">
        <v>1981</v>
      </c>
      <c r="C4" s="32" t="s">
        <v>37</v>
      </c>
      <c r="D4" s="39" t="s">
        <v>33</v>
      </c>
      <c r="E4" s="32">
        <v>6</v>
      </c>
      <c r="F4" s="32">
        <v>0</v>
      </c>
      <c r="G4" s="32">
        <v>3</v>
      </c>
      <c r="H4" s="32">
        <v>3</v>
      </c>
      <c r="I4" s="32"/>
      <c r="J4" s="102"/>
      <c r="K4" s="84"/>
      <c r="L4" s="18"/>
      <c r="M4" s="18"/>
      <c r="N4" s="18"/>
      <c r="O4" s="18"/>
      <c r="P4" s="24"/>
      <c r="Q4" s="32">
        <v>7</v>
      </c>
      <c r="R4" s="32">
        <v>0</v>
      </c>
      <c r="S4" s="32">
        <v>5</v>
      </c>
      <c r="T4" s="32">
        <v>2</v>
      </c>
      <c r="U4" s="32"/>
      <c r="V4" s="104"/>
      <c r="W4" s="31"/>
      <c r="X4" s="32"/>
      <c r="Y4" s="35"/>
      <c r="Z4" s="39"/>
      <c r="AA4" s="32"/>
      <c r="AB4" s="32"/>
      <c r="AC4" s="32"/>
      <c r="AD4" s="33"/>
      <c r="AE4" s="32"/>
      <c r="AF4" s="102"/>
      <c r="AG4" s="31"/>
      <c r="AH4" s="18"/>
      <c r="AI4" s="18"/>
      <c r="AJ4" s="18"/>
      <c r="AK4" s="18"/>
      <c r="AL4" s="24"/>
      <c r="AM4" s="32"/>
      <c r="AN4" s="32"/>
      <c r="AO4" s="32"/>
      <c r="AP4" s="32"/>
      <c r="AQ4" s="32"/>
      <c r="AR4" s="105"/>
      <c r="AS4" s="10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2"/>
      <c r="C5" s="35"/>
      <c r="D5" s="39"/>
      <c r="E5" s="32"/>
      <c r="F5" s="32"/>
      <c r="G5" s="32"/>
      <c r="H5" s="33"/>
      <c r="I5" s="32"/>
      <c r="J5" s="102"/>
      <c r="K5" s="84"/>
      <c r="L5" s="18"/>
      <c r="M5" s="18"/>
      <c r="N5" s="18"/>
      <c r="O5" s="18"/>
      <c r="P5" s="24"/>
      <c r="Q5" s="32"/>
      <c r="R5" s="32"/>
      <c r="S5" s="33"/>
      <c r="T5" s="32"/>
      <c r="U5" s="32"/>
      <c r="V5" s="104"/>
      <c r="W5" s="31"/>
      <c r="X5" s="32"/>
      <c r="Y5" s="35"/>
      <c r="Z5" s="39"/>
      <c r="AA5" s="32"/>
      <c r="AB5" s="32"/>
      <c r="AC5" s="32"/>
      <c r="AD5" s="33"/>
      <c r="AE5" s="32"/>
      <c r="AF5" s="102"/>
      <c r="AG5" s="31"/>
      <c r="AH5" s="18"/>
      <c r="AI5" s="18"/>
      <c r="AJ5" s="18"/>
      <c r="AK5" s="18"/>
      <c r="AL5" s="24"/>
      <c r="AM5" s="32"/>
      <c r="AN5" s="32"/>
      <c r="AO5" s="32"/>
      <c r="AP5" s="32"/>
      <c r="AQ5" s="32"/>
      <c r="AR5" s="105"/>
      <c r="AS5" s="10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2"/>
      <c r="C6" s="35"/>
      <c r="D6" s="39"/>
      <c r="E6" s="32"/>
      <c r="F6" s="32"/>
      <c r="G6" s="32"/>
      <c r="H6" s="33"/>
      <c r="I6" s="32"/>
      <c r="J6" s="102"/>
      <c r="K6" s="31"/>
      <c r="L6" s="103"/>
      <c r="M6" s="18"/>
      <c r="N6" s="18"/>
      <c r="O6" s="18"/>
      <c r="P6" s="24"/>
      <c r="Q6" s="32"/>
      <c r="R6" s="32"/>
      <c r="S6" s="33"/>
      <c r="T6" s="32"/>
      <c r="U6" s="32"/>
      <c r="V6" s="104"/>
      <c r="W6" s="31"/>
      <c r="X6" s="32">
        <v>1983</v>
      </c>
      <c r="Y6" s="32" t="s">
        <v>60</v>
      </c>
      <c r="Z6" s="2" t="s">
        <v>33</v>
      </c>
      <c r="AA6" s="32">
        <v>18</v>
      </c>
      <c r="AB6" s="32">
        <v>1</v>
      </c>
      <c r="AC6" s="32">
        <v>13</v>
      </c>
      <c r="AD6" s="32">
        <v>16</v>
      </c>
      <c r="AE6" s="32"/>
      <c r="AF6" s="37"/>
      <c r="AG6" s="24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105"/>
      <c r="AS6" s="106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2"/>
      <c r="C7" s="35"/>
      <c r="D7" s="39"/>
      <c r="E7" s="32"/>
      <c r="F7" s="32"/>
      <c r="G7" s="32"/>
      <c r="H7" s="33"/>
      <c r="I7" s="32"/>
      <c r="J7" s="102"/>
      <c r="K7" s="31"/>
      <c r="L7" s="103"/>
      <c r="M7" s="18"/>
      <c r="N7" s="18"/>
      <c r="O7" s="18"/>
      <c r="P7" s="24"/>
      <c r="Q7" s="32"/>
      <c r="R7" s="32"/>
      <c r="S7" s="33"/>
      <c r="T7" s="32"/>
      <c r="U7" s="32"/>
      <c r="V7" s="104"/>
      <c r="W7" s="31"/>
      <c r="X7" s="32">
        <v>1984</v>
      </c>
      <c r="Y7" s="32" t="s">
        <v>61</v>
      </c>
      <c r="Z7" s="2" t="s">
        <v>62</v>
      </c>
      <c r="AA7" s="32">
        <v>18</v>
      </c>
      <c r="AB7" s="32">
        <v>0</v>
      </c>
      <c r="AC7" s="32">
        <v>8</v>
      </c>
      <c r="AD7" s="32">
        <v>14</v>
      </c>
      <c r="AE7" s="32"/>
      <c r="AF7" s="37"/>
      <c r="AG7" s="24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105"/>
      <c r="AS7" s="106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2"/>
      <c r="C8" s="35"/>
      <c r="D8" s="39"/>
      <c r="E8" s="32"/>
      <c r="F8" s="32"/>
      <c r="G8" s="32"/>
      <c r="H8" s="33"/>
      <c r="I8" s="32"/>
      <c r="J8" s="102"/>
      <c r="K8" s="31"/>
      <c r="L8" s="103"/>
      <c r="M8" s="18"/>
      <c r="N8" s="18"/>
      <c r="O8" s="18"/>
      <c r="P8" s="24"/>
      <c r="Q8" s="32"/>
      <c r="R8" s="32"/>
      <c r="S8" s="33"/>
      <c r="T8" s="32"/>
      <c r="U8" s="32"/>
      <c r="V8" s="104"/>
      <c r="W8" s="31"/>
      <c r="X8" s="32"/>
      <c r="Y8" s="32"/>
      <c r="Z8" s="2"/>
      <c r="AA8" s="32"/>
      <c r="AB8" s="32"/>
      <c r="AC8" s="32"/>
      <c r="AD8" s="32"/>
      <c r="AE8" s="32"/>
      <c r="AF8" s="37"/>
      <c r="AG8" s="24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105"/>
      <c r="AS8" s="106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2"/>
      <c r="C9" s="35"/>
      <c r="D9" s="39"/>
      <c r="E9" s="32"/>
      <c r="F9" s="32"/>
      <c r="G9" s="32"/>
      <c r="H9" s="33"/>
      <c r="I9" s="32"/>
      <c r="J9" s="102"/>
      <c r="K9" s="31"/>
      <c r="L9" s="103"/>
      <c r="M9" s="18"/>
      <c r="N9" s="18"/>
      <c r="O9" s="18"/>
      <c r="P9" s="24"/>
      <c r="Q9" s="32"/>
      <c r="R9" s="32"/>
      <c r="S9" s="33"/>
      <c r="T9" s="32"/>
      <c r="U9" s="32"/>
      <c r="V9" s="104"/>
      <c r="W9" s="31"/>
      <c r="X9" s="32">
        <v>1986</v>
      </c>
      <c r="Y9" s="32" t="s">
        <v>34</v>
      </c>
      <c r="Z9" s="2" t="s">
        <v>33</v>
      </c>
      <c r="AA9" s="32">
        <v>22</v>
      </c>
      <c r="AB9" s="32">
        <v>1</v>
      </c>
      <c r="AC9" s="32">
        <v>7</v>
      </c>
      <c r="AD9" s="32">
        <v>32</v>
      </c>
      <c r="AE9" s="32"/>
      <c r="AF9" s="37"/>
      <c r="AG9" s="24"/>
      <c r="AH9" s="18"/>
      <c r="AI9" s="18" t="s">
        <v>41</v>
      </c>
      <c r="AJ9" s="18"/>
      <c r="AK9" s="18"/>
      <c r="AL9" s="24"/>
      <c r="AM9" s="32"/>
      <c r="AN9" s="32"/>
      <c r="AO9" s="32"/>
      <c r="AP9" s="32"/>
      <c r="AQ9" s="32"/>
      <c r="AR9" s="105"/>
      <c r="AS9" s="106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2">
        <v>1987</v>
      </c>
      <c r="C10" s="32" t="s">
        <v>41</v>
      </c>
      <c r="D10" s="39" t="s">
        <v>33</v>
      </c>
      <c r="E10" s="32">
        <v>21</v>
      </c>
      <c r="F10" s="32">
        <v>0</v>
      </c>
      <c r="G10" s="32">
        <v>6</v>
      </c>
      <c r="H10" s="32">
        <v>8</v>
      </c>
      <c r="I10" s="32"/>
      <c r="J10" s="102"/>
      <c r="K10" s="24"/>
      <c r="L10" s="18"/>
      <c r="M10" s="18"/>
      <c r="N10" s="18"/>
      <c r="O10" s="18"/>
      <c r="P10" s="24"/>
      <c r="Q10" s="32"/>
      <c r="R10" s="32"/>
      <c r="S10" s="33"/>
      <c r="T10" s="32"/>
      <c r="U10" s="32"/>
      <c r="V10" s="104"/>
      <c r="W10" s="31"/>
      <c r="X10" s="32"/>
      <c r="Y10" s="35"/>
      <c r="Z10" s="39"/>
      <c r="AA10" s="32"/>
      <c r="AB10" s="32"/>
      <c r="AC10" s="32"/>
      <c r="AD10" s="33"/>
      <c r="AE10" s="32"/>
      <c r="AF10" s="102"/>
      <c r="AG10" s="31"/>
      <c r="AH10" s="18"/>
      <c r="AI10" s="18"/>
      <c r="AJ10" s="18"/>
      <c r="AK10" s="18"/>
      <c r="AL10" s="24"/>
      <c r="AM10" s="32"/>
      <c r="AN10" s="32"/>
      <c r="AO10" s="32"/>
      <c r="AP10" s="32"/>
      <c r="AQ10" s="32"/>
      <c r="AR10" s="105"/>
      <c r="AS10" s="106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2">
        <v>1988</v>
      </c>
      <c r="C11" s="32" t="s">
        <v>42</v>
      </c>
      <c r="D11" s="39" t="s">
        <v>33</v>
      </c>
      <c r="E11" s="32">
        <v>20</v>
      </c>
      <c r="F11" s="32">
        <v>1</v>
      </c>
      <c r="G11" s="32">
        <v>5</v>
      </c>
      <c r="H11" s="32">
        <v>12</v>
      </c>
      <c r="I11" s="32"/>
      <c r="J11" s="102"/>
      <c r="K11" s="84"/>
      <c r="L11" s="18"/>
      <c r="M11" s="18"/>
      <c r="N11" s="18"/>
      <c r="O11" s="18"/>
      <c r="P11" s="24"/>
      <c r="Q11" s="32"/>
      <c r="R11" s="32"/>
      <c r="S11" s="33"/>
      <c r="T11" s="32"/>
      <c r="U11" s="32"/>
      <c r="V11" s="104"/>
      <c r="W11" s="31"/>
      <c r="X11" s="32"/>
      <c r="Y11" s="35"/>
      <c r="Z11" s="39"/>
      <c r="AA11" s="32"/>
      <c r="AB11" s="32"/>
      <c r="AC11" s="32"/>
      <c r="AD11" s="33"/>
      <c r="AE11" s="32"/>
      <c r="AF11" s="102"/>
      <c r="AG11" s="31"/>
      <c r="AH11" s="18"/>
      <c r="AI11" s="18"/>
      <c r="AJ11" s="18"/>
      <c r="AK11" s="18"/>
      <c r="AL11" s="24"/>
      <c r="AM11" s="32"/>
      <c r="AN11" s="32"/>
      <c r="AO11" s="32"/>
      <c r="AP11" s="32"/>
      <c r="AQ11" s="32"/>
      <c r="AR11" s="105"/>
      <c r="AS11" s="106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2"/>
      <c r="C12" s="32"/>
      <c r="D12" s="39"/>
      <c r="E12" s="32"/>
      <c r="F12" s="32"/>
      <c r="G12" s="32"/>
      <c r="H12" s="32"/>
      <c r="I12" s="32"/>
      <c r="J12" s="102"/>
      <c r="K12" s="84"/>
      <c r="L12" s="18"/>
      <c r="M12" s="18"/>
      <c r="N12" s="18"/>
      <c r="O12" s="18"/>
      <c r="P12" s="24"/>
      <c r="Q12" s="32"/>
      <c r="R12" s="32"/>
      <c r="S12" s="33"/>
      <c r="T12" s="32"/>
      <c r="U12" s="32"/>
      <c r="V12" s="104"/>
      <c r="W12" s="31"/>
      <c r="X12" s="32"/>
      <c r="Y12" s="35"/>
      <c r="Z12" s="39"/>
      <c r="AA12" s="32"/>
      <c r="AB12" s="32"/>
      <c r="AC12" s="32"/>
      <c r="AD12" s="33"/>
      <c r="AE12" s="32"/>
      <c r="AF12" s="102"/>
      <c r="AG12" s="31"/>
      <c r="AH12" s="18"/>
      <c r="AI12" s="18"/>
      <c r="AJ12" s="18"/>
      <c r="AK12" s="18"/>
      <c r="AL12" s="24"/>
      <c r="AM12" s="32"/>
      <c r="AN12" s="32"/>
      <c r="AO12" s="32"/>
      <c r="AP12" s="32"/>
      <c r="AQ12" s="32"/>
      <c r="AR12" s="105"/>
      <c r="AS12" s="106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2">
        <v>1991</v>
      </c>
      <c r="C13" s="32" t="s">
        <v>34</v>
      </c>
      <c r="D13" s="39" t="s">
        <v>33</v>
      </c>
      <c r="E13" s="32">
        <v>10</v>
      </c>
      <c r="F13" s="32">
        <v>0</v>
      </c>
      <c r="G13" s="32">
        <v>3</v>
      </c>
      <c r="H13" s="32">
        <v>2</v>
      </c>
      <c r="I13" s="32">
        <v>25</v>
      </c>
      <c r="J13" s="32"/>
      <c r="K13" s="24"/>
      <c r="L13" s="18"/>
      <c r="M13" s="18"/>
      <c r="N13" s="18"/>
      <c r="O13" s="18"/>
      <c r="P13" s="24"/>
      <c r="Q13" s="32"/>
      <c r="R13" s="32"/>
      <c r="S13" s="33"/>
      <c r="T13" s="32"/>
      <c r="U13" s="32"/>
      <c r="V13" s="104"/>
      <c r="W13" s="31"/>
      <c r="X13" s="32"/>
      <c r="Y13" s="35"/>
      <c r="Z13" s="39"/>
      <c r="AA13" s="32"/>
      <c r="AB13" s="32"/>
      <c r="AC13" s="32"/>
      <c r="AD13" s="33"/>
      <c r="AE13" s="32"/>
      <c r="AF13" s="102"/>
      <c r="AG13" s="31"/>
      <c r="AH13" s="18"/>
      <c r="AI13" s="18"/>
      <c r="AJ13" s="18"/>
      <c r="AK13" s="18"/>
      <c r="AL13" s="24"/>
      <c r="AM13" s="32"/>
      <c r="AN13" s="32"/>
      <c r="AO13" s="32"/>
      <c r="AP13" s="32"/>
      <c r="AQ13" s="32"/>
      <c r="AR13" s="105"/>
      <c r="AS13" s="106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107" t="s">
        <v>54</v>
      </c>
      <c r="C14" s="82"/>
      <c r="D14" s="81"/>
      <c r="E14" s="80">
        <f>SUM(E4:E13)</f>
        <v>57</v>
      </c>
      <c r="F14" s="80">
        <f>SUM(F4:F13)</f>
        <v>1</v>
      </c>
      <c r="G14" s="80">
        <f>SUM(G4:G13)</f>
        <v>17</v>
      </c>
      <c r="H14" s="80">
        <f>SUM(H4:H13)</f>
        <v>25</v>
      </c>
      <c r="I14" s="80">
        <f>SUM(I4:I13)</f>
        <v>25</v>
      </c>
      <c r="J14" s="108">
        <v>0</v>
      </c>
      <c r="K14" s="83">
        <f>SUM(K4:K13)</f>
        <v>0</v>
      </c>
      <c r="L14" s="22"/>
      <c r="M14" s="20"/>
      <c r="N14" s="109"/>
      <c r="O14" s="110"/>
      <c r="P14" s="24"/>
      <c r="Q14" s="80">
        <f>SUM(Q4:Q13)</f>
        <v>7</v>
      </c>
      <c r="R14" s="80">
        <f>SUM(R4:R13)</f>
        <v>0</v>
      </c>
      <c r="S14" s="80">
        <f>SUM(S4:S13)</f>
        <v>5</v>
      </c>
      <c r="T14" s="80">
        <f>SUM(T4:T13)</f>
        <v>2</v>
      </c>
      <c r="U14" s="80">
        <f>SUM(U4:U13)</f>
        <v>0</v>
      </c>
      <c r="V14" s="38">
        <v>0</v>
      </c>
      <c r="W14" s="83">
        <f>SUM(W4:W13)</f>
        <v>0</v>
      </c>
      <c r="X14" s="16" t="s">
        <v>54</v>
      </c>
      <c r="Y14" s="17"/>
      <c r="Z14" s="15"/>
      <c r="AA14" s="80">
        <f>SUM(AA4:AA13)</f>
        <v>58</v>
      </c>
      <c r="AB14" s="80">
        <f>SUM(AB4:AB13)</f>
        <v>2</v>
      </c>
      <c r="AC14" s="80">
        <f>SUM(AC4:AC13)</f>
        <v>28</v>
      </c>
      <c r="AD14" s="80">
        <f>SUM(AD4:AD13)</f>
        <v>62</v>
      </c>
      <c r="AE14" s="80">
        <f>SUM(AE4:AE13)</f>
        <v>0</v>
      </c>
      <c r="AF14" s="108">
        <v>0</v>
      </c>
      <c r="AG14" s="83">
        <f>SUM(AG4:AG13)</f>
        <v>0</v>
      </c>
      <c r="AH14" s="22"/>
      <c r="AI14" s="20"/>
      <c r="AJ14" s="109"/>
      <c r="AK14" s="110"/>
      <c r="AL14" s="24"/>
      <c r="AM14" s="80">
        <f>SUM(AM4:AM13)</f>
        <v>0</v>
      </c>
      <c r="AN14" s="80">
        <f>SUM(AN4:AN13)</f>
        <v>0</v>
      </c>
      <c r="AO14" s="80">
        <f>SUM(AO4:AO13)</f>
        <v>0</v>
      </c>
      <c r="AP14" s="80">
        <f>SUM(AP4:AP13)</f>
        <v>0</v>
      </c>
      <c r="AQ14" s="80">
        <f>SUM(AQ4:AQ13)</f>
        <v>0</v>
      </c>
      <c r="AR14" s="108">
        <v>0</v>
      </c>
      <c r="AS14" s="101">
        <f>SUM(AS4:AS13)</f>
        <v>0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2"/>
      <c r="K15" s="31"/>
      <c r="L15" s="24"/>
      <c r="M15" s="24"/>
      <c r="N15" s="24"/>
      <c r="O15" s="24"/>
      <c r="P15" s="41"/>
      <c r="Q15" s="41"/>
      <c r="R15" s="44"/>
      <c r="S15" s="41"/>
      <c r="T15" s="41"/>
      <c r="U15" s="24"/>
      <c r="V15" s="24"/>
      <c r="W15" s="31"/>
      <c r="X15" s="41"/>
      <c r="Y15" s="41"/>
      <c r="Z15" s="41"/>
      <c r="AA15" s="41"/>
      <c r="AB15" s="41"/>
      <c r="AC15" s="41"/>
      <c r="AD15" s="41"/>
      <c r="AE15" s="41"/>
      <c r="AF15" s="42"/>
      <c r="AG15" s="31"/>
      <c r="AH15" s="24"/>
      <c r="AI15" s="24"/>
      <c r="AJ15" s="24"/>
      <c r="AK15" s="24"/>
      <c r="AL15" s="41"/>
      <c r="AM15" s="41"/>
      <c r="AN15" s="44"/>
      <c r="AO15" s="41"/>
      <c r="AP15" s="41"/>
      <c r="AQ15" s="24"/>
      <c r="AR15" s="24"/>
      <c r="AS15" s="3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11" t="s">
        <v>55</v>
      </c>
      <c r="C16" s="112"/>
      <c r="D16" s="113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15</v>
      </c>
      <c r="J16" s="18" t="s">
        <v>20</v>
      </c>
      <c r="K16" s="24"/>
      <c r="L16" s="18" t="s">
        <v>24</v>
      </c>
      <c r="M16" s="18" t="s">
        <v>25</v>
      </c>
      <c r="N16" s="18" t="s">
        <v>56</v>
      </c>
      <c r="O16" s="18" t="s">
        <v>57</v>
      </c>
      <c r="Q16" s="44"/>
      <c r="R16" s="44" t="s">
        <v>35</v>
      </c>
      <c r="S16" s="44"/>
      <c r="T16" s="114" t="s">
        <v>36</v>
      </c>
      <c r="U16" s="24"/>
      <c r="V16" s="31"/>
      <c r="W16" s="31"/>
      <c r="X16" s="115"/>
      <c r="Y16" s="115"/>
      <c r="Z16" s="115"/>
      <c r="AA16" s="115"/>
      <c r="AB16" s="115"/>
      <c r="AC16" s="44"/>
      <c r="AD16" s="44"/>
      <c r="AE16" s="44"/>
      <c r="AF16" s="41"/>
      <c r="AG16" s="41"/>
      <c r="AH16" s="41"/>
      <c r="AI16" s="41"/>
      <c r="AJ16" s="41"/>
      <c r="AK16" s="41"/>
      <c r="AM16" s="31"/>
      <c r="AN16" s="115"/>
      <c r="AO16" s="115"/>
      <c r="AP16" s="115"/>
      <c r="AQ16" s="115"/>
      <c r="AR16" s="115"/>
      <c r="AS16" s="115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6" t="s">
        <v>58</v>
      </c>
      <c r="C17" s="12"/>
      <c r="D17" s="48"/>
      <c r="E17" s="116">
        <v>20</v>
      </c>
      <c r="F17" s="116">
        <v>0</v>
      </c>
      <c r="G17" s="116">
        <v>3</v>
      </c>
      <c r="H17" s="116">
        <v>10</v>
      </c>
      <c r="I17" s="116">
        <v>64</v>
      </c>
      <c r="J17" s="117">
        <v>0.42399999999999999</v>
      </c>
      <c r="K17" s="41">
        <f>PRODUCT(I17/J17)</f>
        <v>150.9433962264151</v>
      </c>
      <c r="L17" s="118">
        <f>PRODUCT((F17+G17)/E17)</f>
        <v>0.15</v>
      </c>
      <c r="M17" s="118">
        <f>PRODUCT(H17/E17)</f>
        <v>0.5</v>
      </c>
      <c r="N17" s="118">
        <f>PRODUCT((F17+G17+H17)/E17)</f>
        <v>0.65</v>
      </c>
      <c r="O17" s="118">
        <f>PRODUCT(I17/E17)</f>
        <v>3.2</v>
      </c>
      <c r="Q17" s="44"/>
      <c r="R17" s="44"/>
      <c r="S17" s="44"/>
      <c r="T17" s="114" t="s">
        <v>59</v>
      </c>
      <c r="U17" s="41"/>
      <c r="V17" s="41"/>
      <c r="W17" s="41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4"/>
      <c r="AO17" s="44"/>
      <c r="AP17" s="44"/>
      <c r="AQ17" s="44"/>
      <c r="AR17" s="44"/>
      <c r="AS17" s="44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19" t="s">
        <v>48</v>
      </c>
      <c r="C18" s="120"/>
      <c r="D18" s="121"/>
      <c r="E18" s="116">
        <f>PRODUCT(E14+Q14)</f>
        <v>64</v>
      </c>
      <c r="F18" s="116">
        <f>PRODUCT(F14+R14)</f>
        <v>1</v>
      </c>
      <c r="G18" s="116">
        <f>PRODUCT(G14+S14)</f>
        <v>22</v>
      </c>
      <c r="H18" s="116">
        <f>PRODUCT(H14+T14)</f>
        <v>27</v>
      </c>
      <c r="I18" s="116">
        <f>PRODUCT(I14+U14)</f>
        <v>25</v>
      </c>
      <c r="J18" s="117">
        <v>0</v>
      </c>
      <c r="K18" s="41">
        <f>PRODUCT(K14+W14)</f>
        <v>0</v>
      </c>
      <c r="L18" s="118">
        <f>PRODUCT((F18+G18)/E18)</f>
        <v>0.359375</v>
      </c>
      <c r="M18" s="118">
        <f>PRODUCT(H18/E18)</f>
        <v>0.421875</v>
      </c>
      <c r="N18" s="118">
        <f>PRODUCT((F18+G18+H18)/E18)</f>
        <v>0.78125</v>
      </c>
      <c r="O18" s="118">
        <f>PRODUCT(I18/10)</f>
        <v>2.5</v>
      </c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22" t="s">
        <v>51</v>
      </c>
      <c r="C19" s="123"/>
      <c r="D19" s="124"/>
      <c r="E19" s="116">
        <f>PRODUCT(AA14+AM14)</f>
        <v>58</v>
      </c>
      <c r="F19" s="116">
        <f>PRODUCT(AB14+AN14)</f>
        <v>2</v>
      </c>
      <c r="G19" s="116">
        <f>PRODUCT(AC14+AO14)</f>
        <v>28</v>
      </c>
      <c r="H19" s="116">
        <f>PRODUCT(AD14+AP14)</f>
        <v>62</v>
      </c>
      <c r="I19" s="116">
        <f>PRODUCT(AE14+AQ14)</f>
        <v>0</v>
      </c>
      <c r="J19" s="117">
        <v>0</v>
      </c>
      <c r="K19" s="24">
        <f>PRODUCT(AG14+AS14)</f>
        <v>0</v>
      </c>
      <c r="L19" s="118">
        <f>PRODUCT((F19+G19)/E19)</f>
        <v>0.51724137931034486</v>
      </c>
      <c r="M19" s="118">
        <f>PRODUCT(H19/E19)</f>
        <v>1.0689655172413792</v>
      </c>
      <c r="N19" s="118">
        <f>PRODUCT((F19+G19+H19)/E19)</f>
        <v>1.5862068965517242</v>
      </c>
      <c r="O19" s="118">
        <f>PRODUCT(I19/E19)</f>
        <v>0</v>
      </c>
      <c r="Q19" s="44"/>
      <c r="R19" s="44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24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25" t="s">
        <v>54</v>
      </c>
      <c r="C20" s="126"/>
      <c r="D20" s="127"/>
      <c r="E20" s="116">
        <f>SUM(E17:E19)</f>
        <v>142</v>
      </c>
      <c r="F20" s="116">
        <f t="shared" ref="F20:I20" si="0">SUM(F17:F19)</f>
        <v>3</v>
      </c>
      <c r="G20" s="116">
        <f t="shared" si="0"/>
        <v>53</v>
      </c>
      <c r="H20" s="116">
        <f t="shared" si="0"/>
        <v>99</v>
      </c>
      <c r="I20" s="116">
        <f t="shared" si="0"/>
        <v>89</v>
      </c>
      <c r="J20" s="117">
        <v>0</v>
      </c>
      <c r="K20" s="41">
        <f>SUM(K17:K19)</f>
        <v>150.9433962264151</v>
      </c>
      <c r="L20" s="118">
        <f>PRODUCT((F20+G20)/E20)</f>
        <v>0.39436619718309857</v>
      </c>
      <c r="M20" s="118">
        <f>PRODUCT(H20/E20)</f>
        <v>0.69718309859154926</v>
      </c>
      <c r="N20" s="118">
        <f>PRODUCT((F20+G20+H20)/E20)</f>
        <v>1.091549295774648</v>
      </c>
      <c r="O20" s="118">
        <f>PRODUCT(I20/30)</f>
        <v>2.9666666666666668</v>
      </c>
      <c r="Q20" s="24"/>
      <c r="R20" s="24"/>
      <c r="S20" s="2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24"/>
      <c r="F21" s="24"/>
      <c r="G21" s="24"/>
      <c r="H21" s="24"/>
      <c r="I21" s="24"/>
      <c r="J21" s="41"/>
      <c r="K21" s="41"/>
      <c r="L21" s="24"/>
      <c r="M21" s="24"/>
      <c r="N21" s="24"/>
      <c r="O21" s="24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1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24"/>
      <c r="AL185" s="24"/>
    </row>
    <row r="186" spans="1:57" x14ac:dyDescent="0.25">
      <c r="R186" s="31"/>
      <c r="S186" s="31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:57" x14ac:dyDescent="0.25">
      <c r="R187" s="31"/>
      <c r="S187" s="31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:57" x14ac:dyDescent="0.25">
      <c r="R188" s="31"/>
      <c r="S188" s="31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</row>
    <row r="189" spans="1:57" x14ac:dyDescent="0.25">
      <c r="L189"/>
      <c r="M189"/>
      <c r="N189"/>
      <c r="O189"/>
      <c r="P189"/>
      <c r="R189" s="31"/>
      <c r="S189" s="31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:57" x14ac:dyDescent="0.25">
      <c r="L190"/>
      <c r="M190"/>
      <c r="N190"/>
      <c r="O190"/>
      <c r="P190"/>
      <c r="R190" s="31"/>
      <c r="S190" s="31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:57" x14ac:dyDescent="0.25">
      <c r="L191"/>
      <c r="M191"/>
      <c r="N191"/>
      <c r="O191"/>
      <c r="P191"/>
      <c r="R191" s="31"/>
      <c r="S191" s="31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:57" x14ac:dyDescent="0.25">
      <c r="L192"/>
      <c r="M192"/>
      <c r="N192"/>
      <c r="O192"/>
      <c r="P192"/>
      <c r="R192" s="31"/>
      <c r="S192" s="31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31"/>
      <c r="S213" s="31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ht="14.25" x14ac:dyDescent="0.2">
      <c r="L217"/>
      <c r="M217"/>
      <c r="N217"/>
      <c r="O217"/>
      <c r="P21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</row>
    <row r="219" spans="12:38" x14ac:dyDescent="0.25"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</row>
    <row r="220" spans="12:38" x14ac:dyDescent="0.25"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</row>
    <row r="221" spans="12:38" x14ac:dyDescent="0.25"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2018-12-16T12:12:08Z</dcterms:modified>
</cp:coreProperties>
</file>