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7" i="2" l="1"/>
  <c r="O14" i="2"/>
  <c r="N14" i="2"/>
  <c r="M14" i="2"/>
  <c r="L14" i="2"/>
  <c r="E15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O15" i="2" l="1"/>
  <c r="O16" i="2"/>
  <c r="G17" i="2"/>
  <c r="M16" i="2"/>
  <c r="E17" i="2"/>
  <c r="F17" i="2"/>
  <c r="N15" i="2"/>
  <c r="L15" i="2"/>
  <c r="H17" i="2"/>
  <c r="M17" i="2" s="1"/>
  <c r="M15" i="2"/>
  <c r="L16" i="2"/>
  <c r="N16" i="2"/>
  <c r="I17" i="2"/>
  <c r="L17" i="2" l="1"/>
  <c r="N17" i="2"/>
  <c r="F25" i="3" l="1"/>
  <c r="F24" i="3"/>
  <c r="F23" i="3"/>
  <c r="F26" i="3" s="1"/>
  <c r="T20" i="3"/>
  <c r="S20" i="3"/>
  <c r="R20" i="3"/>
  <c r="P20" i="3"/>
  <c r="G25" i="3" s="1"/>
  <c r="O20" i="3"/>
  <c r="Q20" i="3" s="1"/>
  <c r="N20" i="3"/>
  <c r="E25" i="3" s="1"/>
  <c r="L20" i="3"/>
  <c r="G24" i="3" s="1"/>
  <c r="K20" i="3"/>
  <c r="M20" i="3" s="1"/>
  <c r="J20" i="3"/>
  <c r="E24" i="3" s="1"/>
  <c r="G20" i="3"/>
  <c r="G23" i="3" s="1"/>
  <c r="G26" i="3" s="1"/>
  <c r="F20" i="3"/>
  <c r="H20" i="3" s="1"/>
  <c r="E20" i="3"/>
  <c r="E23" i="3" s="1"/>
  <c r="E26" i="3" s="1"/>
  <c r="M18" i="3"/>
  <c r="H18" i="3"/>
  <c r="Q17" i="3"/>
  <c r="H17" i="3"/>
  <c r="G10" i="3"/>
  <c r="E10" i="3"/>
  <c r="E13" i="3" s="1"/>
  <c r="P7" i="3"/>
  <c r="G12" i="3" s="1"/>
  <c r="O7" i="3"/>
  <c r="F12" i="3" s="1"/>
  <c r="H12" i="3" s="1"/>
  <c r="N7" i="3"/>
  <c r="E12" i="3" s="1"/>
  <c r="L7" i="3"/>
  <c r="K7" i="3"/>
  <c r="J7" i="3"/>
  <c r="G7" i="3"/>
  <c r="F7" i="3"/>
  <c r="F10" i="3" s="1"/>
  <c r="F13" i="3" s="1"/>
  <c r="H13" i="3" s="1"/>
  <c r="E7" i="3"/>
  <c r="H6" i="3"/>
  <c r="Q5" i="3"/>
  <c r="H5" i="3"/>
  <c r="H26" i="3" l="1"/>
  <c r="H25" i="3"/>
  <c r="G13" i="3"/>
  <c r="H24" i="3"/>
  <c r="H7" i="3"/>
  <c r="H10" i="3" s="1"/>
  <c r="H23" i="3"/>
  <c r="Q7" i="3"/>
</calcChain>
</file>

<file path=xl/sharedStrings.xml><?xml version="1.0" encoding="utf-8"?>
<sst xmlns="http://schemas.openxmlformats.org/spreadsheetml/2006/main" count="274" uniqueCount="92">
  <si>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</si>
  <si>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</si>
  <si>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</si>
  <si>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</si>
  <si>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</si>
  <si>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</si>
  <si>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</si>
  <si>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</si>
  <si>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</si>
  <si>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</si>
  <si>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</si>
  <si>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</si>
  <si>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</si>
  <si>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</si>
  <si>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</si>
  <si>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</si>
  <si>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</si>
  <si>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</si>
  <si>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</si>
  <si>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</si>
  <si>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</si>
  <si>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</si>
  <si>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</si>
  <si>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</si>
  <si>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</si>
  <si>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</si>
  <si>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</si>
  <si>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</si>
  <si>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</si>
  <si>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</si>
  <si>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</si>
  <si>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</si>
  <si>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</si>
  <si>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</si>
  <si>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Pertti Kulmala</t>
  </si>
  <si>
    <t>10.</t>
  </si>
  <si>
    <t>LP</t>
  </si>
  <si>
    <t>14.</t>
  </si>
  <si>
    <t>Seurat</t>
  </si>
  <si>
    <t>LP = Loimaan Palloilijat  (1931)</t>
  </si>
  <si>
    <t>11.</t>
  </si>
  <si>
    <t>ykkössarja</t>
  </si>
  <si>
    <t>6.4.1955</t>
  </si>
  <si>
    <t>07.05. 1989  LP - SiiPe  5-2</t>
  </si>
  <si>
    <t xml:space="preserve">  34 v   1 kk   1 pv</t>
  </si>
  <si>
    <t>4.</t>
  </si>
  <si>
    <t>2.</t>
  </si>
  <si>
    <t>PELINJOHTAJAKORTTI</t>
  </si>
  <si>
    <t>MSU</t>
  </si>
  <si>
    <t xml:space="preserve">   Mitalit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</si>
  <si>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</si>
  <si>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</si>
  <si>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</si>
  <si>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</si>
  <si>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</si>
  <si>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</si>
  <si>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</si>
  <si>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</si>
  <si>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NSU</t>
  </si>
  <si>
    <t>AuMa</t>
  </si>
  <si>
    <t>Pesäkarhut</t>
  </si>
  <si>
    <t>6.</t>
  </si>
  <si>
    <t>Turku-Pesis</t>
  </si>
  <si>
    <t xml:space="preserve"> NYP,  16  ottelua</t>
  </si>
  <si>
    <t>PLAY OFF</t>
  </si>
  <si>
    <t>0 - 1</t>
  </si>
  <si>
    <t>Seurat:</t>
  </si>
  <si>
    <t>AuMa = Aurajoen Maila, Turku (1996)</t>
  </si>
  <si>
    <t>Pesäkarhut = Pesäkarhut, Pori  (1985)</t>
  </si>
  <si>
    <t>Turku-Pesis = Turku-Pesis (ent. Lännen Pallo)  (1949)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</si>
  <si>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</si>
  <si>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</si>
  <si>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</si>
  <si>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</si>
  <si>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ViPa</t>
  </si>
  <si>
    <t xml:space="preserve"> Arvo-ottelut</t>
  </si>
  <si>
    <t>Mitalit</t>
  </si>
  <si>
    <t>Lyöty</t>
  </si>
  <si>
    <t>Tuotu</t>
  </si>
  <si>
    <t>Cup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</si>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</sst>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165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0" xfId="0" applyFont="1" applyFill="1" applyAlignment="1"/>
    <xf numFmtId="0" fontId="8" fillId="7" borderId="3" xfId="0" applyFont="1" applyFill="1" applyBorder="1" applyAlignment="1">
      <alignment horizontal="left"/>
    </xf>
    <xf numFmtId="0" fontId="8" fillId="7" borderId="3" xfId="0" applyFont="1" applyFill="1" applyBorder="1" applyAlignment="1"/>
    <xf numFmtId="0" fontId="8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4" borderId="14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8.5703125" style="77" customWidth="1"/>
    <col min="5" max="8" width="5.7109375" style="76" customWidth="1"/>
    <col min="9" max="9" width="5.1406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31" customWidth="1"/>
    <col min="16" max="20" width="5.7109375" style="76" customWidth="1"/>
    <col min="21" max="21" width="8.7109375" style="76" customWidth="1"/>
    <col min="22" max="22" width="0.5703125" style="31" customWidth="1"/>
    <col min="23" max="27" width="5.7109375" style="76" customWidth="1"/>
    <col min="28" max="28" width="8.7109375" style="76" customWidth="1"/>
    <col min="29" max="29" width="0.5703125" style="31" customWidth="1"/>
    <col min="30" max="35" width="5.7109375" style="76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42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1"/>
      <c r="W2" s="22" t="s">
        <v>16</v>
      </c>
      <c r="X2" s="14"/>
      <c r="Y2" s="14"/>
      <c r="Z2" s="14"/>
      <c r="AA2" s="14"/>
      <c r="AB2" s="15"/>
      <c r="AC2" s="81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166">
        <v>1975</v>
      </c>
      <c r="C4" s="166" t="s">
        <v>46</v>
      </c>
      <c r="D4" s="167" t="s">
        <v>36</v>
      </c>
      <c r="E4" s="166"/>
      <c r="F4" s="170" t="s">
        <v>80</v>
      </c>
      <c r="G4" s="168"/>
      <c r="H4" s="166"/>
      <c r="I4" s="166"/>
      <c r="J4" s="166"/>
      <c r="K4" s="166"/>
      <c r="L4" s="166"/>
      <c r="M4" s="166"/>
      <c r="N4" s="169"/>
      <c r="O4" s="24"/>
      <c r="P4" s="32"/>
      <c r="Q4" s="32"/>
      <c r="R4" s="32"/>
      <c r="S4" s="32"/>
      <c r="T4" s="32"/>
      <c r="U4" s="33"/>
      <c r="V4" s="24"/>
      <c r="W4" s="64"/>
      <c r="X4" s="64"/>
      <c r="Y4" s="34"/>
      <c r="Z4" s="64"/>
      <c r="AA4" s="34"/>
      <c r="AB4" s="155"/>
      <c r="AC4" s="24"/>
      <c r="AD4" s="32"/>
      <c r="AE4" s="32"/>
      <c r="AF4" s="32"/>
      <c r="AG4" s="33"/>
      <c r="AH4" s="35"/>
      <c r="AI4" s="32"/>
      <c r="AJ4" s="9"/>
    </row>
    <row r="5" spans="1:36" s="23" customFormat="1" ht="15" customHeight="1" x14ac:dyDescent="0.2">
      <c r="A5" s="9"/>
      <c r="B5" s="32">
        <v>1976</v>
      </c>
      <c r="C5" s="32"/>
      <c r="D5" s="36"/>
      <c r="E5" s="32"/>
      <c r="F5" s="32"/>
      <c r="G5" s="32"/>
      <c r="H5" s="32"/>
      <c r="I5" s="32"/>
      <c r="J5" s="32"/>
      <c r="K5" s="32"/>
      <c r="L5" s="32"/>
      <c r="M5" s="32"/>
      <c r="N5" s="37"/>
      <c r="O5" s="24"/>
      <c r="P5" s="32"/>
      <c r="Q5" s="32"/>
      <c r="R5" s="32"/>
      <c r="S5" s="32"/>
      <c r="T5" s="32"/>
      <c r="U5" s="33"/>
      <c r="V5" s="24"/>
      <c r="W5" s="64"/>
      <c r="X5" s="64"/>
      <c r="Y5" s="34"/>
      <c r="Z5" s="64"/>
      <c r="AA5" s="34"/>
      <c r="AB5" s="155"/>
      <c r="AC5" s="24"/>
      <c r="AD5" s="32"/>
      <c r="AE5" s="32"/>
      <c r="AF5" s="32"/>
      <c r="AG5" s="33"/>
      <c r="AH5" s="35"/>
      <c r="AI5" s="32"/>
      <c r="AJ5" s="9"/>
    </row>
    <row r="6" spans="1:36" s="23" customFormat="1" ht="15" customHeight="1" x14ac:dyDescent="0.2">
      <c r="A6" s="9"/>
      <c r="B6" s="32">
        <v>1977</v>
      </c>
      <c r="C6" s="32"/>
      <c r="D6" s="36"/>
      <c r="E6" s="32"/>
      <c r="F6" s="32"/>
      <c r="G6" s="32"/>
      <c r="H6" s="32"/>
      <c r="I6" s="32"/>
      <c r="J6" s="32"/>
      <c r="K6" s="32"/>
      <c r="L6" s="32"/>
      <c r="M6" s="32"/>
      <c r="N6" s="37"/>
      <c r="O6" s="24"/>
      <c r="P6" s="32"/>
      <c r="Q6" s="32"/>
      <c r="R6" s="32"/>
      <c r="S6" s="32"/>
      <c r="T6" s="32"/>
      <c r="U6" s="33"/>
      <c r="V6" s="24"/>
      <c r="W6" s="64"/>
      <c r="X6" s="64"/>
      <c r="Y6" s="34"/>
      <c r="Z6" s="64"/>
      <c r="AA6" s="34"/>
      <c r="AB6" s="155"/>
      <c r="AC6" s="24"/>
      <c r="AD6" s="32"/>
      <c r="AE6" s="32"/>
      <c r="AF6" s="32"/>
      <c r="AG6" s="33"/>
      <c r="AH6" s="35"/>
      <c r="AI6" s="32"/>
      <c r="AJ6" s="9"/>
    </row>
    <row r="7" spans="1:36" s="23" customFormat="1" ht="15" customHeight="1" x14ac:dyDescent="0.2">
      <c r="A7" s="9"/>
      <c r="B7" s="32">
        <v>1978</v>
      </c>
      <c r="C7" s="32"/>
      <c r="D7" s="36"/>
      <c r="E7" s="32"/>
      <c r="F7" s="32"/>
      <c r="G7" s="32"/>
      <c r="H7" s="32"/>
      <c r="I7" s="32"/>
      <c r="J7" s="32"/>
      <c r="K7" s="32"/>
      <c r="L7" s="32"/>
      <c r="M7" s="32"/>
      <c r="N7" s="37"/>
      <c r="O7" s="24"/>
      <c r="P7" s="32"/>
      <c r="Q7" s="32"/>
      <c r="R7" s="32"/>
      <c r="S7" s="32"/>
      <c r="T7" s="32"/>
      <c r="U7" s="33"/>
      <c r="V7" s="24"/>
      <c r="W7" s="64"/>
      <c r="X7" s="64"/>
      <c r="Y7" s="34"/>
      <c r="Z7" s="64"/>
      <c r="AA7" s="34"/>
      <c r="AB7" s="155"/>
      <c r="AC7" s="24"/>
      <c r="AD7" s="32"/>
      <c r="AE7" s="32"/>
      <c r="AF7" s="32"/>
      <c r="AG7" s="33"/>
      <c r="AH7" s="35"/>
      <c r="AI7" s="32"/>
      <c r="AJ7" s="9"/>
    </row>
    <row r="8" spans="1:36" s="23" customFormat="1" ht="15" customHeight="1" x14ac:dyDescent="0.2">
      <c r="A8" s="9"/>
      <c r="B8" s="32">
        <v>1979</v>
      </c>
      <c r="C8" s="32"/>
      <c r="D8" s="36"/>
      <c r="E8" s="32"/>
      <c r="F8" s="32"/>
      <c r="G8" s="32"/>
      <c r="H8" s="32"/>
      <c r="I8" s="32"/>
      <c r="J8" s="32"/>
      <c r="K8" s="32"/>
      <c r="L8" s="32"/>
      <c r="M8" s="32"/>
      <c r="N8" s="37"/>
      <c r="O8" s="24"/>
      <c r="P8" s="32"/>
      <c r="Q8" s="32"/>
      <c r="R8" s="32"/>
      <c r="S8" s="32"/>
      <c r="T8" s="32"/>
      <c r="U8" s="33"/>
      <c r="V8" s="24"/>
      <c r="W8" s="64"/>
      <c r="X8" s="64"/>
      <c r="Y8" s="34"/>
      <c r="Z8" s="64"/>
      <c r="AA8" s="34"/>
      <c r="AB8" s="155"/>
      <c r="AC8" s="24"/>
      <c r="AD8" s="32"/>
      <c r="AE8" s="32"/>
      <c r="AF8" s="32"/>
      <c r="AG8" s="33"/>
      <c r="AH8" s="35"/>
      <c r="AI8" s="32"/>
      <c r="AJ8" s="9"/>
    </row>
    <row r="9" spans="1:36" s="23" customFormat="1" ht="15" customHeight="1" x14ac:dyDescent="0.2">
      <c r="A9" s="9"/>
      <c r="B9" s="32">
        <v>1980</v>
      </c>
      <c r="C9" s="32"/>
      <c r="D9" s="36"/>
      <c r="E9" s="32"/>
      <c r="F9" s="32"/>
      <c r="G9" s="32"/>
      <c r="H9" s="32"/>
      <c r="I9" s="32"/>
      <c r="J9" s="32"/>
      <c r="K9" s="32"/>
      <c r="L9" s="32"/>
      <c r="M9" s="32"/>
      <c r="N9" s="37"/>
      <c r="O9" s="24"/>
      <c r="P9" s="32"/>
      <c r="Q9" s="32"/>
      <c r="R9" s="32"/>
      <c r="S9" s="32"/>
      <c r="T9" s="32"/>
      <c r="U9" s="33"/>
      <c r="V9" s="24"/>
      <c r="W9" s="64"/>
      <c r="X9" s="64"/>
      <c r="Y9" s="34"/>
      <c r="Z9" s="64"/>
      <c r="AA9" s="34"/>
      <c r="AB9" s="155"/>
      <c r="AC9" s="24"/>
      <c r="AD9" s="32"/>
      <c r="AE9" s="32"/>
      <c r="AF9" s="32"/>
      <c r="AG9" s="33"/>
      <c r="AH9" s="35"/>
      <c r="AI9" s="32"/>
      <c r="AJ9" s="9"/>
    </row>
    <row r="10" spans="1:36" s="23" customFormat="1" ht="15" customHeight="1" x14ac:dyDescent="0.2">
      <c r="A10" s="9"/>
      <c r="B10" s="25">
        <v>1981</v>
      </c>
      <c r="C10" s="25" t="s">
        <v>40</v>
      </c>
      <c r="D10" s="26" t="s">
        <v>36</v>
      </c>
      <c r="E10" s="25"/>
      <c r="F10" s="27" t="s">
        <v>41</v>
      </c>
      <c r="G10" s="79"/>
      <c r="H10" s="29"/>
      <c r="I10" s="25"/>
      <c r="J10" s="25"/>
      <c r="K10" s="25"/>
      <c r="L10" s="25"/>
      <c r="M10" s="25"/>
      <c r="N10" s="30"/>
      <c r="O10" s="24"/>
      <c r="P10" s="32"/>
      <c r="Q10" s="32"/>
      <c r="R10" s="32"/>
      <c r="S10" s="32"/>
      <c r="T10" s="32"/>
      <c r="U10" s="33"/>
      <c r="V10" s="24"/>
      <c r="W10" s="64"/>
      <c r="X10" s="64"/>
      <c r="Y10" s="34"/>
      <c r="Z10" s="64"/>
      <c r="AA10" s="34"/>
      <c r="AB10" s="155"/>
      <c r="AC10" s="24"/>
      <c r="AD10" s="32"/>
      <c r="AE10" s="32"/>
      <c r="AF10" s="32"/>
      <c r="AG10" s="33"/>
      <c r="AH10" s="35"/>
      <c r="AI10" s="32"/>
      <c r="AJ10" s="9"/>
    </row>
    <row r="11" spans="1:36" s="23" customFormat="1" ht="15" customHeight="1" x14ac:dyDescent="0.2">
      <c r="A11" s="9"/>
      <c r="B11" s="32">
        <v>1982</v>
      </c>
      <c r="C11" s="32"/>
      <c r="D11" s="36"/>
      <c r="E11" s="32"/>
      <c r="F11" s="32"/>
      <c r="G11" s="33"/>
      <c r="H11" s="32"/>
      <c r="I11" s="32"/>
      <c r="J11" s="32"/>
      <c r="K11" s="32"/>
      <c r="L11" s="32"/>
      <c r="M11" s="32"/>
      <c r="N11" s="37"/>
      <c r="O11" s="24"/>
      <c r="P11" s="32"/>
      <c r="Q11" s="32"/>
      <c r="R11" s="32"/>
      <c r="S11" s="32"/>
      <c r="T11" s="32"/>
      <c r="U11" s="33"/>
      <c r="V11" s="24"/>
      <c r="W11" s="64"/>
      <c r="X11" s="64"/>
      <c r="Y11" s="34"/>
      <c r="Z11" s="64"/>
      <c r="AA11" s="34"/>
      <c r="AB11" s="155"/>
      <c r="AC11" s="24"/>
      <c r="AD11" s="32"/>
      <c r="AE11" s="32"/>
      <c r="AF11" s="32"/>
      <c r="AG11" s="33"/>
      <c r="AH11" s="35"/>
      <c r="AI11" s="32"/>
      <c r="AJ11" s="9"/>
    </row>
    <row r="12" spans="1:36" s="23" customFormat="1" ht="15" customHeight="1" x14ac:dyDescent="0.2">
      <c r="A12" s="9"/>
      <c r="B12" s="32">
        <v>1983</v>
      </c>
      <c r="C12" s="32"/>
      <c r="D12" s="36"/>
      <c r="E12" s="32"/>
      <c r="F12" s="32"/>
      <c r="G12" s="33"/>
      <c r="H12" s="32"/>
      <c r="I12" s="32"/>
      <c r="J12" s="32"/>
      <c r="K12" s="32"/>
      <c r="L12" s="32"/>
      <c r="M12" s="32"/>
      <c r="N12" s="37"/>
      <c r="O12" s="24"/>
      <c r="P12" s="32"/>
      <c r="Q12" s="32"/>
      <c r="R12" s="32"/>
      <c r="S12" s="32"/>
      <c r="T12" s="32"/>
      <c r="U12" s="33"/>
      <c r="V12" s="24"/>
      <c r="W12" s="64"/>
      <c r="X12" s="64"/>
      <c r="Y12" s="34"/>
      <c r="Z12" s="64"/>
      <c r="AA12" s="34"/>
      <c r="AB12" s="155"/>
      <c r="AC12" s="24"/>
      <c r="AD12" s="32"/>
      <c r="AE12" s="32"/>
      <c r="AF12" s="32"/>
      <c r="AG12" s="33"/>
      <c r="AH12" s="35"/>
      <c r="AI12" s="32"/>
      <c r="AJ12" s="9"/>
    </row>
    <row r="13" spans="1:36" s="23" customFormat="1" ht="15" customHeight="1" x14ac:dyDescent="0.2">
      <c r="A13" s="9"/>
      <c r="B13" s="32">
        <v>1984</v>
      </c>
      <c r="C13" s="32"/>
      <c r="D13" s="36"/>
      <c r="E13" s="32"/>
      <c r="F13" s="32"/>
      <c r="G13" s="33"/>
      <c r="H13" s="32"/>
      <c r="I13" s="32"/>
      <c r="J13" s="32"/>
      <c r="K13" s="32"/>
      <c r="L13" s="32"/>
      <c r="M13" s="32"/>
      <c r="N13" s="37"/>
      <c r="O13" s="24"/>
      <c r="P13" s="32"/>
      <c r="Q13" s="32"/>
      <c r="R13" s="32"/>
      <c r="S13" s="32"/>
      <c r="T13" s="32"/>
      <c r="U13" s="33"/>
      <c r="V13" s="24"/>
      <c r="W13" s="64"/>
      <c r="X13" s="64"/>
      <c r="Y13" s="34"/>
      <c r="Z13" s="64"/>
      <c r="AA13" s="34"/>
      <c r="AB13" s="155"/>
      <c r="AC13" s="24"/>
      <c r="AD13" s="32"/>
      <c r="AE13" s="32"/>
      <c r="AF13" s="32"/>
      <c r="AG13" s="33"/>
      <c r="AH13" s="35"/>
      <c r="AI13" s="32"/>
      <c r="AJ13" s="9"/>
    </row>
    <row r="14" spans="1:36" s="23" customFormat="1" ht="15" customHeight="1" x14ac:dyDescent="0.2">
      <c r="A14" s="9"/>
      <c r="B14" s="32">
        <v>1985</v>
      </c>
      <c r="C14" s="32"/>
      <c r="D14" s="36"/>
      <c r="E14" s="32"/>
      <c r="F14" s="32"/>
      <c r="G14" s="33"/>
      <c r="H14" s="32"/>
      <c r="I14" s="32"/>
      <c r="J14" s="32"/>
      <c r="K14" s="32"/>
      <c r="L14" s="32"/>
      <c r="M14" s="32"/>
      <c r="N14" s="37"/>
      <c r="O14" s="24"/>
      <c r="P14" s="32"/>
      <c r="Q14" s="32"/>
      <c r="R14" s="32"/>
      <c r="S14" s="32"/>
      <c r="T14" s="32"/>
      <c r="U14" s="33"/>
      <c r="V14" s="24"/>
      <c r="W14" s="64"/>
      <c r="X14" s="64"/>
      <c r="Y14" s="34"/>
      <c r="Z14" s="64"/>
      <c r="AA14" s="34"/>
      <c r="AB14" s="155"/>
      <c r="AC14" s="24"/>
      <c r="AD14" s="32"/>
      <c r="AE14" s="32"/>
      <c r="AF14" s="32"/>
      <c r="AG14" s="33"/>
      <c r="AH14" s="35"/>
      <c r="AI14" s="32"/>
      <c r="AJ14" s="9"/>
    </row>
    <row r="15" spans="1:36" s="23" customFormat="1" ht="15" customHeight="1" x14ac:dyDescent="0.2">
      <c r="A15" s="9"/>
      <c r="B15" s="166">
        <v>1986</v>
      </c>
      <c r="C15" s="166" t="s">
        <v>91</v>
      </c>
      <c r="D15" s="167" t="s">
        <v>36</v>
      </c>
      <c r="E15" s="166"/>
      <c r="F15" s="170" t="s">
        <v>80</v>
      </c>
      <c r="G15" s="168"/>
      <c r="H15" s="166"/>
      <c r="I15" s="166"/>
      <c r="J15" s="166"/>
      <c r="K15" s="166"/>
      <c r="L15" s="166"/>
      <c r="M15" s="166"/>
      <c r="N15" s="169"/>
      <c r="O15" s="24"/>
      <c r="P15" s="32"/>
      <c r="Q15" s="32"/>
      <c r="R15" s="32"/>
      <c r="S15" s="32"/>
      <c r="T15" s="32"/>
      <c r="U15" s="33"/>
      <c r="V15" s="24"/>
      <c r="W15" s="64"/>
      <c r="X15" s="64"/>
      <c r="Y15" s="34"/>
      <c r="Z15" s="64"/>
      <c r="AA15" s="34"/>
      <c r="AB15" s="155"/>
      <c r="AC15" s="24"/>
      <c r="AD15" s="32"/>
      <c r="AE15" s="32"/>
      <c r="AF15" s="32"/>
      <c r="AG15" s="33"/>
      <c r="AH15" s="35"/>
      <c r="AI15" s="32"/>
      <c r="AJ15" s="9"/>
    </row>
    <row r="16" spans="1:36" s="23" customFormat="1" ht="15" customHeight="1" x14ac:dyDescent="0.2">
      <c r="A16" s="9"/>
      <c r="B16" s="25">
        <v>1987</v>
      </c>
      <c r="C16" s="25" t="s">
        <v>45</v>
      </c>
      <c r="D16" s="26" t="s">
        <v>36</v>
      </c>
      <c r="E16" s="25"/>
      <c r="F16" s="27" t="s">
        <v>41</v>
      </c>
      <c r="G16" s="28"/>
      <c r="H16" s="29"/>
      <c r="I16" s="25"/>
      <c r="J16" s="25"/>
      <c r="K16" s="25"/>
      <c r="L16" s="25"/>
      <c r="M16" s="25"/>
      <c r="N16" s="30"/>
      <c r="O16" s="24"/>
      <c r="P16" s="32"/>
      <c r="Q16" s="32"/>
      <c r="R16" s="32"/>
      <c r="S16" s="32"/>
      <c r="T16" s="32"/>
      <c r="U16" s="33"/>
      <c r="V16" s="24"/>
      <c r="W16" s="64"/>
      <c r="X16" s="64"/>
      <c r="Y16" s="34"/>
      <c r="Z16" s="64"/>
      <c r="AA16" s="34"/>
      <c r="AB16" s="155"/>
      <c r="AC16" s="24"/>
      <c r="AD16" s="32"/>
      <c r="AE16" s="32"/>
      <c r="AF16" s="32"/>
      <c r="AG16" s="33"/>
      <c r="AH16" s="35"/>
      <c r="AI16" s="32"/>
      <c r="AJ16" s="9"/>
    </row>
    <row r="17" spans="1:37" s="23" customFormat="1" ht="15" customHeight="1" x14ac:dyDescent="0.2">
      <c r="A17" s="9"/>
      <c r="B17" s="25">
        <v>1988</v>
      </c>
      <c r="C17" s="25" t="s">
        <v>46</v>
      </c>
      <c r="D17" s="26" t="s">
        <v>36</v>
      </c>
      <c r="E17" s="25"/>
      <c r="F17" s="27" t="s">
        <v>41</v>
      </c>
      <c r="G17" s="28"/>
      <c r="H17" s="29"/>
      <c r="I17" s="25"/>
      <c r="J17" s="25"/>
      <c r="K17" s="25"/>
      <c r="L17" s="25"/>
      <c r="M17" s="25"/>
      <c r="N17" s="30"/>
      <c r="O17" s="24"/>
      <c r="P17" s="32"/>
      <c r="Q17" s="32"/>
      <c r="R17" s="32"/>
      <c r="S17" s="32"/>
      <c r="T17" s="32"/>
      <c r="U17" s="33"/>
      <c r="V17" s="24"/>
      <c r="W17" s="64"/>
      <c r="X17" s="64"/>
      <c r="Y17" s="34"/>
      <c r="Z17" s="64"/>
      <c r="AA17" s="34"/>
      <c r="AB17" s="155"/>
      <c r="AC17" s="24"/>
      <c r="AD17" s="32"/>
      <c r="AE17" s="32"/>
      <c r="AF17" s="32"/>
      <c r="AG17" s="33"/>
      <c r="AH17" s="35"/>
      <c r="AI17" s="32"/>
      <c r="AJ17" s="9"/>
    </row>
    <row r="18" spans="1:37" s="23" customFormat="1" ht="15" customHeight="1" x14ac:dyDescent="0.2">
      <c r="A18" s="9"/>
      <c r="B18" s="32">
        <v>1989</v>
      </c>
      <c r="C18" s="32" t="s">
        <v>35</v>
      </c>
      <c r="D18" s="36" t="s">
        <v>36</v>
      </c>
      <c r="E18" s="32">
        <v>22</v>
      </c>
      <c r="F18" s="32">
        <v>0</v>
      </c>
      <c r="G18" s="33">
        <v>11</v>
      </c>
      <c r="H18" s="32">
        <v>3</v>
      </c>
      <c r="I18" s="32">
        <v>41</v>
      </c>
      <c r="J18" s="32">
        <v>10</v>
      </c>
      <c r="K18" s="32">
        <v>9</v>
      </c>
      <c r="L18" s="32">
        <v>11</v>
      </c>
      <c r="M18" s="32">
        <v>11</v>
      </c>
      <c r="N18" s="37">
        <v>0.35299999999999998</v>
      </c>
      <c r="O18" s="24"/>
      <c r="P18" s="32"/>
      <c r="Q18" s="32"/>
      <c r="R18" s="32"/>
      <c r="S18" s="32"/>
      <c r="T18" s="32"/>
      <c r="U18" s="33"/>
      <c r="V18" s="24"/>
      <c r="W18" s="64"/>
      <c r="X18" s="64"/>
      <c r="Y18" s="34"/>
      <c r="Z18" s="64"/>
      <c r="AA18" s="34"/>
      <c r="AB18" s="155"/>
      <c r="AC18" s="24"/>
      <c r="AD18" s="32"/>
      <c r="AE18" s="32"/>
      <c r="AF18" s="32"/>
      <c r="AG18" s="33"/>
      <c r="AH18" s="35"/>
      <c r="AI18" s="32"/>
      <c r="AJ18" s="9"/>
    </row>
    <row r="19" spans="1:37" s="23" customFormat="1" ht="15" customHeight="1" x14ac:dyDescent="0.2">
      <c r="A19" s="9"/>
      <c r="B19" s="32">
        <v>1990</v>
      </c>
      <c r="C19" s="32" t="s">
        <v>37</v>
      </c>
      <c r="D19" s="36" t="s">
        <v>36</v>
      </c>
      <c r="E19" s="32">
        <v>25</v>
      </c>
      <c r="F19" s="32">
        <v>0</v>
      </c>
      <c r="G19" s="33">
        <v>10</v>
      </c>
      <c r="H19" s="32">
        <v>5</v>
      </c>
      <c r="I19" s="32">
        <v>45</v>
      </c>
      <c r="J19" s="32">
        <v>18</v>
      </c>
      <c r="K19" s="32">
        <v>6</v>
      </c>
      <c r="L19" s="32">
        <v>11</v>
      </c>
      <c r="M19" s="32">
        <v>10</v>
      </c>
      <c r="N19" s="37">
        <v>0.30399999999999999</v>
      </c>
      <c r="O19" s="24"/>
      <c r="P19" s="32"/>
      <c r="Q19" s="32"/>
      <c r="R19" s="32"/>
      <c r="S19" s="32"/>
      <c r="T19" s="32"/>
      <c r="U19" s="33"/>
      <c r="V19" s="24"/>
      <c r="W19" s="64"/>
      <c r="X19" s="64"/>
      <c r="Y19" s="34"/>
      <c r="Z19" s="64"/>
      <c r="AA19" s="34"/>
      <c r="AB19" s="155"/>
      <c r="AC19" s="24"/>
      <c r="AD19" s="32"/>
      <c r="AE19" s="32"/>
      <c r="AF19" s="32"/>
      <c r="AG19" s="33"/>
      <c r="AH19" s="35"/>
      <c r="AI19" s="32"/>
      <c r="AJ19" s="9"/>
    </row>
    <row r="20" spans="1:37" s="23" customFormat="1" ht="15" customHeight="1" x14ac:dyDescent="0.2">
      <c r="A20" s="1"/>
      <c r="B20" s="16" t="s">
        <v>7</v>
      </c>
      <c r="C20" s="17"/>
      <c r="D20" s="15"/>
      <c r="E20" s="18">
        <v>47</v>
      </c>
      <c r="F20" s="18">
        <v>0</v>
      </c>
      <c r="G20" s="18">
        <v>21</v>
      </c>
      <c r="H20" s="18">
        <v>8</v>
      </c>
      <c r="I20" s="18">
        <v>86</v>
      </c>
      <c r="J20" s="18">
        <v>28</v>
      </c>
      <c r="K20" s="18">
        <v>15</v>
      </c>
      <c r="L20" s="18">
        <v>22</v>
      </c>
      <c r="M20" s="18">
        <v>21</v>
      </c>
      <c r="N20" s="38">
        <v>0.32554347596035133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38">
        <v>0</v>
      </c>
      <c r="V20" s="24"/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38">
        <v>0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7" s="23" customFormat="1" ht="15" customHeight="1" x14ac:dyDescent="0.25">
      <c r="A21" s="9"/>
      <c r="B21" s="39" t="s">
        <v>2</v>
      </c>
      <c r="C21" s="35"/>
      <c r="D21" s="40">
        <v>66.333333333333343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31"/>
      <c r="P21" s="41"/>
      <c r="Q21" s="44"/>
      <c r="R21" s="41"/>
      <c r="S21" s="41"/>
      <c r="T21" s="41"/>
      <c r="U21" s="41"/>
      <c r="V21" s="31"/>
      <c r="W21" s="41"/>
      <c r="X21" s="41"/>
      <c r="Y21" s="41"/>
      <c r="Z21" s="41"/>
      <c r="AA21" s="41"/>
      <c r="AB21" s="41"/>
      <c r="AC21" s="31"/>
      <c r="AD21" s="41"/>
      <c r="AE21" s="41"/>
      <c r="AF21" s="41"/>
      <c r="AG21" s="41"/>
      <c r="AH21" s="41"/>
      <c r="AI21" s="41"/>
      <c r="AJ21" s="9"/>
    </row>
    <row r="22" spans="1:37" s="23" customFormat="1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31"/>
      <c r="P22" s="41"/>
      <c r="Q22" s="44"/>
      <c r="R22" s="41"/>
      <c r="S22" s="41"/>
      <c r="T22" s="41"/>
      <c r="U22" s="41"/>
      <c r="V22" s="31"/>
      <c r="W22" s="41"/>
      <c r="X22" s="41"/>
      <c r="Y22" s="41"/>
      <c r="Z22" s="41"/>
      <c r="AA22" s="41"/>
      <c r="AB22" s="41"/>
      <c r="AC22" s="31"/>
      <c r="AD22" s="41"/>
      <c r="AE22" s="41"/>
      <c r="AF22" s="41"/>
      <c r="AG22" s="41"/>
      <c r="AH22" s="41"/>
      <c r="AI22" s="41"/>
      <c r="AJ22" s="9"/>
    </row>
    <row r="23" spans="1:37" ht="15" customHeight="1" x14ac:dyDescent="0.25">
      <c r="A23" s="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1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46" t="s">
        <v>30</v>
      </c>
      <c r="Q23" s="12"/>
      <c r="R23" s="12"/>
      <c r="S23" s="12"/>
      <c r="T23" s="47"/>
      <c r="U23" s="47"/>
      <c r="V23" s="47"/>
      <c r="W23" s="47"/>
      <c r="X23" s="47"/>
      <c r="Y23" s="47"/>
      <c r="Z23" s="12"/>
      <c r="AA23" s="12"/>
      <c r="AB23" s="12"/>
      <c r="AC23" s="12"/>
      <c r="AD23" s="12"/>
      <c r="AE23" s="12"/>
      <c r="AF23" s="12"/>
      <c r="AG23" s="12"/>
      <c r="AH23" s="12"/>
      <c r="AI23" s="48"/>
      <c r="AJ23" s="9"/>
      <c r="AK23" s="41"/>
    </row>
    <row r="24" spans="1:37" ht="15" customHeight="1" x14ac:dyDescent="0.2">
      <c r="A24" s="9"/>
      <c r="B24" s="46" t="s">
        <v>13</v>
      </c>
      <c r="C24" s="12"/>
      <c r="D24" s="48"/>
      <c r="E24" s="32">
        <v>47</v>
      </c>
      <c r="F24" s="32">
        <v>0</v>
      </c>
      <c r="G24" s="32">
        <v>21</v>
      </c>
      <c r="H24" s="32">
        <v>8</v>
      </c>
      <c r="I24" s="32">
        <v>86</v>
      </c>
      <c r="J24" s="41"/>
      <c r="K24" s="49">
        <v>0.44680851063829785</v>
      </c>
      <c r="L24" s="49">
        <v>0.1702127659574468</v>
      </c>
      <c r="M24" s="49">
        <v>1.8297872340425532</v>
      </c>
      <c r="N24" s="37">
        <v>0.32554347596035133</v>
      </c>
      <c r="O24" s="24"/>
      <c r="P24" s="50" t="s">
        <v>9</v>
      </c>
      <c r="Q24" s="51"/>
      <c r="R24" s="52" t="s">
        <v>43</v>
      </c>
      <c r="S24" s="52"/>
      <c r="T24" s="52"/>
      <c r="U24" s="52"/>
      <c r="V24" s="52"/>
      <c r="W24" s="156"/>
      <c r="X24" s="157" t="s">
        <v>11</v>
      </c>
      <c r="Y24" s="156"/>
      <c r="Z24" s="158" t="s">
        <v>44</v>
      </c>
      <c r="AA24" s="156"/>
      <c r="AB24" s="156"/>
      <c r="AC24" s="156"/>
      <c r="AD24" s="53"/>
      <c r="AE24" s="53"/>
      <c r="AF24" s="157"/>
      <c r="AG24" s="157"/>
      <c r="AH24" s="52"/>
      <c r="AI24" s="159"/>
      <c r="AJ24" s="9"/>
      <c r="AK24" s="41"/>
    </row>
    <row r="25" spans="1:37" ht="15" customHeight="1" x14ac:dyDescent="0.2">
      <c r="A25" s="9"/>
      <c r="B25" s="54" t="s">
        <v>15</v>
      </c>
      <c r="C25" s="55"/>
      <c r="D25" s="56"/>
      <c r="E25" s="32"/>
      <c r="F25" s="32"/>
      <c r="G25" s="32"/>
      <c r="H25" s="32"/>
      <c r="I25" s="32"/>
      <c r="J25" s="41"/>
      <c r="K25" s="49"/>
      <c r="L25" s="49"/>
      <c r="M25" s="49"/>
      <c r="N25" s="37"/>
      <c r="O25" s="24"/>
      <c r="P25" s="57" t="s">
        <v>77</v>
      </c>
      <c r="Q25" s="58"/>
      <c r="R25" s="59"/>
      <c r="S25" s="59"/>
      <c r="T25" s="59"/>
      <c r="U25" s="59"/>
      <c r="V25" s="59"/>
      <c r="W25" s="59"/>
      <c r="X25" s="60"/>
      <c r="Y25" s="59"/>
      <c r="Z25" s="160"/>
      <c r="AA25" s="161"/>
      <c r="AB25" s="161"/>
      <c r="AC25" s="161"/>
      <c r="AD25" s="60"/>
      <c r="AE25" s="60"/>
      <c r="AF25" s="160"/>
      <c r="AG25" s="160"/>
      <c r="AH25" s="60"/>
      <c r="AI25" s="162"/>
      <c r="AJ25" s="9"/>
      <c r="AK25" s="41"/>
    </row>
    <row r="26" spans="1:37" ht="15" customHeight="1" x14ac:dyDescent="0.2">
      <c r="A26" s="9"/>
      <c r="B26" s="61" t="s">
        <v>16</v>
      </c>
      <c r="C26" s="62"/>
      <c r="D26" s="63"/>
      <c r="E26" s="64"/>
      <c r="F26" s="64"/>
      <c r="G26" s="64"/>
      <c r="H26" s="64"/>
      <c r="I26" s="64"/>
      <c r="J26" s="41"/>
      <c r="K26" s="65"/>
      <c r="L26" s="65"/>
      <c r="M26" s="65"/>
      <c r="N26" s="66"/>
      <c r="O26" s="24"/>
      <c r="P26" s="57" t="s">
        <v>78</v>
      </c>
      <c r="Q26" s="58"/>
      <c r="R26" s="59"/>
      <c r="S26" s="59"/>
      <c r="T26" s="59"/>
      <c r="U26" s="59"/>
      <c r="V26" s="59"/>
      <c r="W26" s="59"/>
      <c r="X26" s="160"/>
      <c r="Y26" s="59"/>
      <c r="Z26" s="161"/>
      <c r="AA26" s="161"/>
      <c r="AB26" s="161"/>
      <c r="AC26" s="161"/>
      <c r="AD26" s="60"/>
      <c r="AE26" s="60"/>
      <c r="AF26" s="160"/>
      <c r="AG26" s="59"/>
      <c r="AH26" s="60"/>
      <c r="AI26" s="162"/>
      <c r="AJ26" s="9"/>
      <c r="AK26" s="41"/>
    </row>
    <row r="27" spans="1:37" ht="15" customHeight="1" x14ac:dyDescent="0.2">
      <c r="A27" s="9"/>
      <c r="B27" s="67" t="s">
        <v>26</v>
      </c>
      <c r="C27" s="68"/>
      <c r="D27" s="69"/>
      <c r="E27" s="18">
        <v>47</v>
      </c>
      <c r="F27" s="18">
        <v>0</v>
      </c>
      <c r="G27" s="18">
        <v>21</v>
      </c>
      <c r="H27" s="18">
        <v>8</v>
      </c>
      <c r="I27" s="18">
        <v>86</v>
      </c>
      <c r="J27" s="41"/>
      <c r="K27" s="70">
        <v>0.44680851063829785</v>
      </c>
      <c r="L27" s="70">
        <v>0.1702127659574468</v>
      </c>
      <c r="M27" s="70">
        <v>1.8297872340425532</v>
      </c>
      <c r="N27" s="38">
        <v>0.32600000000000001</v>
      </c>
      <c r="O27" s="24"/>
      <c r="P27" s="71" t="s">
        <v>10</v>
      </c>
      <c r="Q27" s="72"/>
      <c r="R27" s="73"/>
      <c r="S27" s="73"/>
      <c r="T27" s="73"/>
      <c r="U27" s="73"/>
      <c r="V27" s="73"/>
      <c r="W27" s="73"/>
      <c r="X27" s="74"/>
      <c r="Y27" s="73"/>
      <c r="Z27" s="163"/>
      <c r="AA27" s="163"/>
      <c r="AB27" s="163"/>
      <c r="AC27" s="163"/>
      <c r="AD27" s="74"/>
      <c r="AE27" s="74"/>
      <c r="AF27" s="164"/>
      <c r="AG27" s="73"/>
      <c r="AH27" s="74"/>
      <c r="AI27" s="165"/>
      <c r="AJ27" s="9"/>
      <c r="AK27" s="41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4"/>
      <c r="P28" s="41"/>
      <c r="Q28" s="44"/>
      <c r="R28" s="41"/>
      <c r="S28" s="24"/>
      <c r="T28" s="24"/>
      <c r="U28" s="75"/>
      <c r="V28" s="41"/>
      <c r="W28" s="41"/>
      <c r="X28" s="41"/>
      <c r="Y28" s="41"/>
      <c r="Z28" s="24"/>
      <c r="AA28" s="24"/>
      <c r="AB28" s="24"/>
      <c r="AC28" s="24"/>
      <c r="AD28" s="24"/>
      <c r="AE28" s="41"/>
      <c r="AF28" s="41"/>
      <c r="AG28" s="41"/>
      <c r="AH28" s="41"/>
      <c r="AI28" s="41"/>
      <c r="AJ28" s="9"/>
      <c r="AK28" s="24"/>
    </row>
    <row r="29" spans="1:37" ht="15" customHeight="1" x14ac:dyDescent="0.25">
      <c r="A29" s="9"/>
      <c r="B29" s="41" t="s">
        <v>38</v>
      </c>
      <c r="C29" s="41"/>
      <c r="D29" s="41" t="s">
        <v>39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4"/>
      <c r="P29" s="41"/>
      <c r="Q29" s="44"/>
      <c r="R29" s="41"/>
      <c r="S29" s="41"/>
      <c r="T29" s="24"/>
      <c r="U29" s="75"/>
      <c r="V29" s="41"/>
      <c r="W29" s="41"/>
      <c r="X29" s="41"/>
      <c r="Y29" s="41"/>
      <c r="Z29" s="24"/>
      <c r="AA29" s="41"/>
      <c r="AB29" s="41"/>
      <c r="AC29" s="41"/>
      <c r="AD29" s="41"/>
      <c r="AE29" s="41"/>
      <c r="AF29" s="41"/>
      <c r="AG29" s="41"/>
      <c r="AH29" s="41"/>
      <c r="AI29" s="41"/>
      <c r="AJ29" s="9"/>
    </row>
    <row r="30" spans="1:37" ht="15" customHeight="1" x14ac:dyDescent="0.2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24"/>
      <c r="P30" s="41"/>
      <c r="Q30" s="44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9"/>
    </row>
    <row r="31" spans="1:37" ht="15" customHeight="1" x14ac:dyDescent="0.2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9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24"/>
      <c r="T32" s="24"/>
      <c r="U32" s="75"/>
      <c r="V32" s="24"/>
      <c r="W32" s="24"/>
      <c r="X32" s="75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  <c r="AJ32" s="9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24"/>
      <c r="T33" s="24"/>
      <c r="U33" s="75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2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4"/>
      <c r="P194" s="41"/>
      <c r="Q194" s="44"/>
      <c r="R194" s="41"/>
      <c r="S194" s="41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4"/>
      <c r="P195" s="41"/>
      <c r="Q195" s="44"/>
      <c r="R195" s="41"/>
      <c r="S195" s="41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4"/>
      <c r="P196" s="41"/>
      <c r="Q196" s="44"/>
      <c r="R196" s="41"/>
      <c r="S196" s="41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4"/>
      <c r="P197" s="41"/>
      <c r="Q197" s="44"/>
      <c r="R197" s="41"/>
      <c r="S197" s="41"/>
      <c r="T197" s="24"/>
      <c r="U197" s="24"/>
      <c r="V197" s="24"/>
      <c r="W197" s="24"/>
      <c r="X197" s="75"/>
      <c r="Y197" s="7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4"/>
      <c r="P198" s="41"/>
      <c r="Q198" s="44"/>
      <c r="R198" s="41"/>
      <c r="S198" s="41"/>
      <c r="T198" s="24"/>
      <c r="U198" s="24"/>
      <c r="V198" s="24"/>
      <c r="W198" s="24"/>
      <c r="X198" s="75"/>
      <c r="Y198" s="7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4"/>
      <c r="P199" s="41"/>
      <c r="Q199" s="44"/>
      <c r="R199" s="41"/>
      <c r="S199" s="41"/>
      <c r="T199" s="24"/>
      <c r="U199" s="24"/>
      <c r="V199" s="24"/>
      <c r="W199" s="24"/>
      <c r="X199" s="75"/>
      <c r="Y199" s="7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4"/>
      <c r="P200" s="41"/>
      <c r="Q200" s="44"/>
      <c r="R200" s="41"/>
      <c r="S200" s="41"/>
      <c r="T200" s="24"/>
      <c r="U200" s="24"/>
      <c r="V200" s="24"/>
      <c r="W200" s="24"/>
      <c r="X200" s="75"/>
      <c r="Y200" s="75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4"/>
      <c r="P201" s="41"/>
      <c r="Q201" s="44"/>
      <c r="R201" s="41"/>
      <c r="S201" s="41"/>
      <c r="T201" s="24"/>
      <c r="U201" s="24"/>
      <c r="V201" s="24"/>
      <c r="W201" s="24"/>
      <c r="X201" s="75"/>
      <c r="Y201" s="75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4"/>
      <c r="P202" s="41"/>
      <c r="Q202" s="44"/>
      <c r="R202" s="41"/>
      <c r="S202" s="41"/>
      <c r="T202" s="24"/>
      <c r="U202" s="24"/>
      <c r="V202" s="24"/>
      <c r="W202" s="24"/>
      <c r="X202" s="75"/>
      <c r="Y202" s="75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24"/>
      <c r="P203" s="41"/>
      <c r="Q203" s="44"/>
      <c r="R203" s="41"/>
      <c r="S203" s="41"/>
      <c r="T203" s="24"/>
      <c r="U203" s="24"/>
      <c r="V203" s="24"/>
      <c r="W203" s="24"/>
      <c r="X203" s="75"/>
      <c r="Y203" s="75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24"/>
      <c r="P204" s="41"/>
      <c r="Q204" s="44"/>
      <c r="R204" s="41"/>
      <c r="S204" s="41"/>
      <c r="T204" s="24"/>
      <c r="U204" s="24"/>
      <c r="V204" s="24"/>
      <c r="W204" s="24"/>
      <c r="X204" s="75"/>
      <c r="Y204" s="75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24"/>
      <c r="P205" s="41"/>
      <c r="Q205" s="44"/>
      <c r="R205" s="41"/>
      <c r="S205" s="41"/>
      <c r="T205" s="24"/>
      <c r="U205" s="24"/>
      <c r="V205" s="24"/>
      <c r="W205" s="24"/>
      <c r="X205" s="75"/>
      <c r="Y205" s="75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42</v>
      </c>
      <c r="F1" s="171"/>
      <c r="G1" s="133"/>
      <c r="H1" s="13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1"/>
      <c r="AB1" s="171"/>
      <c r="AC1" s="133"/>
      <c r="AD1" s="13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81</v>
      </c>
      <c r="C2" s="79"/>
      <c r="D2" s="80"/>
      <c r="E2" s="13" t="s">
        <v>13</v>
      </c>
      <c r="F2" s="14"/>
      <c r="G2" s="14"/>
      <c r="H2" s="14"/>
      <c r="I2" s="20"/>
      <c r="J2" s="15"/>
      <c r="K2" s="87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72" t="s">
        <v>84</v>
      </c>
      <c r="Y2" s="173"/>
      <c r="Z2" s="174"/>
      <c r="AA2" s="13" t="s">
        <v>13</v>
      </c>
      <c r="AB2" s="14"/>
      <c r="AC2" s="14"/>
      <c r="AD2" s="14"/>
      <c r="AE2" s="20"/>
      <c r="AF2" s="15"/>
      <c r="AG2" s="87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7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5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5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/>
      <c r="C4" s="35"/>
      <c r="D4" s="39"/>
      <c r="E4" s="32"/>
      <c r="F4" s="32"/>
      <c r="G4" s="32"/>
      <c r="H4" s="33"/>
      <c r="I4" s="32"/>
      <c r="J4" s="135"/>
      <c r="K4" s="31"/>
      <c r="L4" s="119"/>
      <c r="M4" s="18"/>
      <c r="N4" s="18"/>
      <c r="O4" s="18"/>
      <c r="P4" s="24"/>
      <c r="Q4" s="32"/>
      <c r="R4" s="32"/>
      <c r="S4" s="33"/>
      <c r="T4" s="32"/>
      <c r="U4" s="32"/>
      <c r="V4" s="176"/>
      <c r="W4" s="31"/>
      <c r="X4" s="32">
        <v>1975</v>
      </c>
      <c r="Y4" s="32" t="s">
        <v>46</v>
      </c>
      <c r="Z4" s="36" t="s">
        <v>36</v>
      </c>
      <c r="AA4" s="32">
        <v>18</v>
      </c>
      <c r="AB4" s="32">
        <v>1</v>
      </c>
      <c r="AC4" s="32">
        <v>5</v>
      </c>
      <c r="AD4" s="32">
        <v>7</v>
      </c>
      <c r="AE4" s="32"/>
      <c r="AF4" s="135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77"/>
      <c r="AS4" s="17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5"/>
      <c r="D5" s="39"/>
      <c r="E5" s="32"/>
      <c r="F5" s="32"/>
      <c r="G5" s="32"/>
      <c r="H5" s="33"/>
      <c r="I5" s="32"/>
      <c r="J5" s="135"/>
      <c r="K5" s="31"/>
      <c r="L5" s="119"/>
      <c r="M5" s="18"/>
      <c r="N5" s="18"/>
      <c r="O5" s="18"/>
      <c r="P5" s="24"/>
      <c r="Q5" s="32"/>
      <c r="R5" s="32"/>
      <c r="S5" s="33"/>
      <c r="T5" s="32"/>
      <c r="U5" s="32"/>
      <c r="V5" s="176"/>
      <c r="W5" s="31"/>
      <c r="X5" s="32"/>
      <c r="Y5" s="32"/>
      <c r="Z5" s="36"/>
      <c r="AA5" s="32"/>
      <c r="AB5" s="32"/>
      <c r="AC5" s="32"/>
      <c r="AD5" s="32"/>
      <c r="AE5" s="32"/>
      <c r="AF5" s="135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77"/>
      <c r="AS5" s="17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>
        <v>1981</v>
      </c>
      <c r="C6" s="35" t="s">
        <v>40</v>
      </c>
      <c r="D6" s="39" t="s">
        <v>36</v>
      </c>
      <c r="E6" s="32"/>
      <c r="F6" s="32"/>
      <c r="G6" s="32"/>
      <c r="H6" s="33"/>
      <c r="I6" s="32"/>
      <c r="J6" s="135"/>
      <c r="K6" s="31"/>
      <c r="L6" s="119"/>
      <c r="M6" s="18"/>
      <c r="N6" s="18"/>
      <c r="O6" s="18"/>
      <c r="P6" s="24"/>
      <c r="Q6" s="32"/>
      <c r="R6" s="32"/>
      <c r="S6" s="33"/>
      <c r="T6" s="32"/>
      <c r="U6" s="32"/>
      <c r="V6" s="176"/>
      <c r="W6" s="31"/>
      <c r="X6" s="32"/>
      <c r="Y6" s="32"/>
      <c r="Z6" s="36"/>
      <c r="AA6" s="32"/>
      <c r="AB6" s="32"/>
      <c r="AC6" s="32"/>
      <c r="AD6" s="32"/>
      <c r="AE6" s="32"/>
      <c r="AF6" s="135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77"/>
      <c r="AS6" s="17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/>
      <c r="C7" s="35"/>
      <c r="D7" s="39"/>
      <c r="E7" s="32"/>
      <c r="F7" s="32"/>
      <c r="G7" s="32"/>
      <c r="H7" s="33"/>
      <c r="I7" s="32"/>
      <c r="J7" s="135"/>
      <c r="K7" s="31"/>
      <c r="L7" s="119"/>
      <c r="M7" s="18"/>
      <c r="N7" s="18"/>
      <c r="O7" s="18"/>
      <c r="P7" s="24"/>
      <c r="Q7" s="32"/>
      <c r="R7" s="32"/>
      <c r="S7" s="33"/>
      <c r="T7" s="32"/>
      <c r="U7" s="32"/>
      <c r="V7" s="176"/>
      <c r="W7" s="31"/>
      <c r="X7" s="32"/>
      <c r="Y7" s="32"/>
      <c r="Z7" s="36"/>
      <c r="AA7" s="32"/>
      <c r="AB7" s="32"/>
      <c r="AC7" s="32"/>
      <c r="AD7" s="32"/>
      <c r="AE7" s="32"/>
      <c r="AF7" s="135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77"/>
      <c r="AS7" s="17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/>
      <c r="C8" s="35"/>
      <c r="D8" s="39"/>
      <c r="E8" s="32"/>
      <c r="F8" s="32"/>
      <c r="G8" s="32"/>
      <c r="H8" s="33"/>
      <c r="I8" s="32"/>
      <c r="J8" s="135"/>
      <c r="K8" s="31"/>
      <c r="L8" s="119"/>
      <c r="M8" s="18"/>
      <c r="N8" s="18"/>
      <c r="O8" s="18"/>
      <c r="P8" s="24"/>
      <c r="Q8" s="32"/>
      <c r="R8" s="32"/>
      <c r="S8" s="33"/>
      <c r="T8" s="32"/>
      <c r="U8" s="32"/>
      <c r="V8" s="176"/>
      <c r="W8" s="31"/>
      <c r="X8" s="32">
        <v>1986</v>
      </c>
      <c r="Y8" s="32" t="s">
        <v>91</v>
      </c>
      <c r="Z8" s="2" t="s">
        <v>36</v>
      </c>
      <c r="AA8" s="32">
        <v>22</v>
      </c>
      <c r="AB8" s="32">
        <v>1</v>
      </c>
      <c r="AC8" s="32">
        <v>21</v>
      </c>
      <c r="AD8" s="32">
        <v>20</v>
      </c>
      <c r="AE8" s="32"/>
      <c r="AF8" s="135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77"/>
      <c r="AS8" s="17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>
        <v>1987</v>
      </c>
      <c r="C9" s="32" t="s">
        <v>45</v>
      </c>
      <c r="D9" s="39" t="s">
        <v>36</v>
      </c>
      <c r="E9" s="32">
        <v>21</v>
      </c>
      <c r="F9" s="32">
        <v>0</v>
      </c>
      <c r="G9" s="32">
        <v>19</v>
      </c>
      <c r="H9" s="32">
        <v>12</v>
      </c>
      <c r="I9" s="32"/>
      <c r="J9" s="135"/>
      <c r="K9" s="31"/>
      <c r="L9" s="119"/>
      <c r="M9" s="18"/>
      <c r="N9" s="18"/>
      <c r="O9" s="18"/>
      <c r="P9" s="24"/>
      <c r="Q9" s="32"/>
      <c r="R9" s="32"/>
      <c r="S9" s="33"/>
      <c r="T9" s="32"/>
      <c r="U9" s="32"/>
      <c r="V9" s="176"/>
      <c r="W9" s="31"/>
      <c r="X9" s="32"/>
      <c r="Y9" s="35"/>
      <c r="Z9" s="39"/>
      <c r="AA9" s="32"/>
      <c r="AB9" s="32"/>
      <c r="AC9" s="32"/>
      <c r="AD9" s="33"/>
      <c r="AE9" s="32"/>
      <c r="AF9" s="135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77"/>
      <c r="AS9" s="17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>
        <v>1988</v>
      </c>
      <c r="C10" s="32" t="s">
        <v>46</v>
      </c>
      <c r="D10" s="39" t="s">
        <v>36</v>
      </c>
      <c r="E10" s="32">
        <v>19</v>
      </c>
      <c r="F10" s="32">
        <v>0</v>
      </c>
      <c r="G10" s="32">
        <v>16</v>
      </c>
      <c r="H10" s="32">
        <v>8</v>
      </c>
      <c r="I10" s="32"/>
      <c r="J10" s="135"/>
      <c r="K10" s="31"/>
      <c r="L10" s="119"/>
      <c r="M10" s="18"/>
      <c r="N10" s="18"/>
      <c r="O10" s="18"/>
      <c r="P10" s="24"/>
      <c r="Q10" s="32"/>
      <c r="R10" s="32"/>
      <c r="S10" s="33"/>
      <c r="T10" s="32"/>
      <c r="U10" s="32"/>
      <c r="V10" s="176"/>
      <c r="W10" s="31"/>
      <c r="X10" s="32"/>
      <c r="Y10" s="35"/>
      <c r="Z10" s="39"/>
      <c r="AA10" s="32"/>
      <c r="AB10" s="32"/>
      <c r="AC10" s="32"/>
      <c r="AD10" s="33"/>
      <c r="AE10" s="32"/>
      <c r="AF10" s="135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77"/>
      <c r="AS10" s="17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48" t="s">
        <v>87</v>
      </c>
      <c r="C11" s="150"/>
      <c r="D11" s="105"/>
      <c r="E11" s="108">
        <f>SUM(E4:E10)</f>
        <v>40</v>
      </c>
      <c r="F11" s="108">
        <f>SUM(F4:F10)</f>
        <v>0</v>
      </c>
      <c r="G11" s="108">
        <f>SUM(G4:G10)</f>
        <v>35</v>
      </c>
      <c r="H11" s="108">
        <f>SUM(H4:H10)</f>
        <v>20</v>
      </c>
      <c r="I11" s="108">
        <f>SUM(I4:I10)</f>
        <v>0</v>
      </c>
      <c r="J11" s="179">
        <v>0</v>
      </c>
      <c r="K11" s="87">
        <f>SUM(K4:K10)</f>
        <v>0</v>
      </c>
      <c r="L11" s="22"/>
      <c r="M11" s="20"/>
      <c r="N11" s="180"/>
      <c r="O11" s="181"/>
      <c r="P11" s="24"/>
      <c r="Q11" s="108">
        <f>SUM(Q4:Q10)</f>
        <v>0</v>
      </c>
      <c r="R11" s="108">
        <f>SUM(R4:R10)</f>
        <v>0</v>
      </c>
      <c r="S11" s="108">
        <f>SUM(S4:S10)</f>
        <v>0</v>
      </c>
      <c r="T11" s="108">
        <f>SUM(T4:T10)</f>
        <v>0</v>
      </c>
      <c r="U11" s="108">
        <f>SUM(U4:U10)</f>
        <v>0</v>
      </c>
      <c r="V11" s="38">
        <v>0</v>
      </c>
      <c r="W11" s="87">
        <f>SUM(W4:W10)</f>
        <v>0</v>
      </c>
      <c r="X11" s="16" t="s">
        <v>87</v>
      </c>
      <c r="Y11" s="17"/>
      <c r="Z11" s="15"/>
      <c r="AA11" s="108">
        <f>SUM(AA4:AA10)</f>
        <v>40</v>
      </c>
      <c r="AB11" s="108">
        <f>SUM(AB4:AB10)</f>
        <v>2</v>
      </c>
      <c r="AC11" s="108">
        <f>SUM(AC4:AC10)</f>
        <v>26</v>
      </c>
      <c r="AD11" s="108">
        <f>SUM(AD4:AD10)</f>
        <v>27</v>
      </c>
      <c r="AE11" s="108">
        <f>SUM(AE4:AE10)</f>
        <v>0</v>
      </c>
      <c r="AF11" s="179">
        <v>0</v>
      </c>
      <c r="AG11" s="87">
        <f>SUM(AG4:AG10)</f>
        <v>0</v>
      </c>
      <c r="AH11" s="22"/>
      <c r="AI11" s="20"/>
      <c r="AJ11" s="180"/>
      <c r="AK11" s="181"/>
      <c r="AL11" s="24"/>
      <c r="AM11" s="108">
        <f>SUM(AM4:AM10)</f>
        <v>0</v>
      </c>
      <c r="AN11" s="108">
        <f>SUM(AN4:AN10)</f>
        <v>0</v>
      </c>
      <c r="AO11" s="108">
        <f>SUM(AO4:AO10)</f>
        <v>0</v>
      </c>
      <c r="AP11" s="108">
        <f>SUM(AP4:AP10)</f>
        <v>0</v>
      </c>
      <c r="AQ11" s="108">
        <f>SUM(AQ4:AQ10)</f>
        <v>0</v>
      </c>
      <c r="AR11" s="179">
        <v>0</v>
      </c>
      <c r="AS11" s="175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31"/>
      <c r="L12" s="24"/>
      <c r="M12" s="24"/>
      <c r="N12" s="24"/>
      <c r="O12" s="24"/>
      <c r="P12" s="41"/>
      <c r="Q12" s="41"/>
      <c r="R12" s="44"/>
      <c r="S12" s="41"/>
      <c r="T12" s="41"/>
      <c r="U12" s="24"/>
      <c r="V12" s="24"/>
      <c r="W12" s="31"/>
      <c r="X12" s="41"/>
      <c r="Y12" s="41"/>
      <c r="Z12" s="41"/>
      <c r="AA12" s="41"/>
      <c r="AB12" s="41"/>
      <c r="AC12" s="41"/>
      <c r="AD12" s="41"/>
      <c r="AE12" s="41"/>
      <c r="AF12" s="42"/>
      <c r="AG12" s="31"/>
      <c r="AH12" s="24"/>
      <c r="AI12" s="24"/>
      <c r="AJ12" s="24"/>
      <c r="AK12" s="24"/>
      <c r="AL12" s="41"/>
      <c r="AM12" s="41"/>
      <c r="AN12" s="44"/>
      <c r="AO12" s="41"/>
      <c r="AP12" s="41"/>
      <c r="AQ12" s="24"/>
      <c r="AR12" s="24"/>
      <c r="AS12" s="3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82" t="s">
        <v>88</v>
      </c>
      <c r="C13" s="183"/>
      <c r="D13" s="18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89</v>
      </c>
      <c r="O13" s="18" t="s">
        <v>90</v>
      </c>
      <c r="Q13" s="44"/>
      <c r="R13" s="44" t="s">
        <v>38</v>
      </c>
      <c r="S13" s="44"/>
      <c r="T13" s="131" t="s">
        <v>39</v>
      </c>
      <c r="U13" s="24"/>
      <c r="V13" s="31"/>
      <c r="W13" s="31"/>
      <c r="X13" s="151"/>
      <c r="Y13" s="151"/>
      <c r="Z13" s="151"/>
      <c r="AA13" s="151"/>
      <c r="AB13" s="151"/>
      <c r="AC13" s="44"/>
      <c r="AD13" s="44"/>
      <c r="AE13" s="44"/>
      <c r="AF13" s="41"/>
      <c r="AG13" s="41"/>
      <c r="AH13" s="41"/>
      <c r="AI13" s="41"/>
      <c r="AJ13" s="41"/>
      <c r="AK13" s="41"/>
      <c r="AM13" s="31"/>
      <c r="AN13" s="151"/>
      <c r="AO13" s="151"/>
      <c r="AP13" s="151"/>
      <c r="AQ13" s="151"/>
      <c r="AR13" s="151"/>
      <c r="AS13" s="15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2"/>
      <c r="D14" s="48"/>
      <c r="E14" s="185">
        <v>47</v>
      </c>
      <c r="F14" s="185">
        <v>0</v>
      </c>
      <c r="G14" s="185">
        <v>21</v>
      </c>
      <c r="H14" s="185">
        <v>8</v>
      </c>
      <c r="I14" s="185">
        <v>86</v>
      </c>
      <c r="J14" s="186">
        <v>0.32600000000000001</v>
      </c>
      <c r="K14" s="41">
        <f>PRODUCT(I14/J14)</f>
        <v>263.80368098159511</v>
      </c>
      <c r="L14" s="187">
        <f>PRODUCT((F14+G14)/E14)</f>
        <v>0.44680851063829785</v>
      </c>
      <c r="M14" s="187">
        <f>PRODUCT(H14/E14)</f>
        <v>0.1702127659574468</v>
      </c>
      <c r="N14" s="187">
        <f>PRODUCT((F14+G14+H14)/E14)</f>
        <v>0.61702127659574468</v>
      </c>
      <c r="O14" s="187">
        <f>PRODUCT(I14/E14)</f>
        <v>1.8297872340425532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88" t="s">
        <v>81</v>
      </c>
      <c r="C15" s="189"/>
      <c r="D15" s="190"/>
      <c r="E15" s="185">
        <f>PRODUCT(E11+Q11)</f>
        <v>40</v>
      </c>
      <c r="F15" s="185">
        <f>PRODUCT(F11+R11)</f>
        <v>0</v>
      </c>
      <c r="G15" s="185">
        <f>PRODUCT(G11+S11)</f>
        <v>35</v>
      </c>
      <c r="H15" s="185">
        <f>PRODUCT(H11+T11)</f>
        <v>20</v>
      </c>
      <c r="I15" s="185">
        <f>PRODUCT(I11+U11)</f>
        <v>0</v>
      </c>
      <c r="J15" s="186">
        <v>0</v>
      </c>
      <c r="K15" s="41">
        <f>PRODUCT(K11+W11)</f>
        <v>0</v>
      </c>
      <c r="L15" s="187">
        <f>PRODUCT((F15+G15)/E15)</f>
        <v>0.875</v>
      </c>
      <c r="M15" s="187">
        <f>PRODUCT(H15/E15)</f>
        <v>0.5</v>
      </c>
      <c r="N15" s="187">
        <f>PRODUCT((F15+G15+H15)/E15)</f>
        <v>1.375</v>
      </c>
      <c r="O15" s="187">
        <f>PRODUCT(I15/E15)</f>
        <v>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70" t="s">
        <v>84</v>
      </c>
      <c r="C16" s="191"/>
      <c r="D16" s="168"/>
      <c r="E16" s="185">
        <f>PRODUCT(AA11+AM11)</f>
        <v>40</v>
      </c>
      <c r="F16" s="185">
        <f>PRODUCT(AB11+AN11)</f>
        <v>2</v>
      </c>
      <c r="G16" s="185">
        <f>PRODUCT(AC11+AO11)</f>
        <v>26</v>
      </c>
      <c r="H16" s="185">
        <f>PRODUCT(AD11+AP11)</f>
        <v>27</v>
      </c>
      <c r="I16" s="185">
        <f>PRODUCT(AE11+AQ11)</f>
        <v>0</v>
      </c>
      <c r="J16" s="186">
        <v>0</v>
      </c>
      <c r="K16" s="24">
        <f>PRODUCT(AG11+AS11)</f>
        <v>0</v>
      </c>
      <c r="L16" s="187">
        <f>PRODUCT((F16+G16)/E16)</f>
        <v>0.7</v>
      </c>
      <c r="M16" s="187">
        <f>PRODUCT(H16/E16)</f>
        <v>0.67500000000000004</v>
      </c>
      <c r="N16" s="187">
        <f>PRODUCT((F16+G16+H16)/E16)</f>
        <v>1.375</v>
      </c>
      <c r="O16" s="187">
        <f>PRODUCT(I16/E16)</f>
        <v>0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4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92" t="s">
        <v>87</v>
      </c>
      <c r="C17" s="193"/>
      <c r="D17" s="194"/>
      <c r="E17" s="185">
        <f>SUM(E14:E16)</f>
        <v>127</v>
      </c>
      <c r="F17" s="185">
        <f t="shared" ref="F17:I17" si="0">SUM(F14:F16)</f>
        <v>2</v>
      </c>
      <c r="G17" s="185">
        <f t="shared" si="0"/>
        <v>82</v>
      </c>
      <c r="H17" s="185">
        <f t="shared" si="0"/>
        <v>55</v>
      </c>
      <c r="I17" s="185">
        <f t="shared" si="0"/>
        <v>86</v>
      </c>
      <c r="J17" s="186">
        <v>0.32600000000000001</v>
      </c>
      <c r="K17" s="41">
        <f>SUM(K14:K16)</f>
        <v>263.80368098159511</v>
      </c>
      <c r="L17" s="187">
        <f>PRODUCT((F17+G17)/E17)</f>
        <v>0.66141732283464572</v>
      </c>
      <c r="M17" s="187">
        <f>PRODUCT(H17/E17)</f>
        <v>0.43307086614173229</v>
      </c>
      <c r="N17" s="187">
        <f>PRODUCT((F17+G17+H17)/E17)</f>
        <v>1.094488188976378</v>
      </c>
      <c r="O17" s="187">
        <f>PRODUCT(I17/47)</f>
        <v>1.8297872340425532</v>
      </c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4"/>
      <c r="F18" s="24"/>
      <c r="G18" s="24"/>
      <c r="H18" s="24"/>
      <c r="I18" s="24"/>
      <c r="J18" s="41"/>
      <c r="K18" s="41"/>
      <c r="L18" s="24"/>
      <c r="M18" s="24"/>
      <c r="N18" s="24"/>
      <c r="O18" s="24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4"/>
      <c r="AL182" s="24"/>
    </row>
    <row r="183" spans="12:38" x14ac:dyDescent="0.25">
      <c r="R183" s="31"/>
      <c r="S183" s="3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1"/>
      <c r="S184" s="31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31"/>
      <c r="S185" s="3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7.85546875" style="152" customWidth="1"/>
    <col min="3" max="3" width="12.5703125" style="153" customWidth="1"/>
    <col min="4" max="4" width="5.85546875" style="152" customWidth="1"/>
    <col min="5" max="7" width="5.7109375" style="154" customWidth="1"/>
    <col min="8" max="8" width="10.7109375" style="154" customWidth="1"/>
    <col min="9" max="9" width="0.5703125" style="154" customWidth="1"/>
    <col min="10" max="12" width="5.7109375" style="154" customWidth="1"/>
    <col min="13" max="13" width="10.7109375" style="154" customWidth="1"/>
    <col min="14" max="16" width="5.7109375" style="154" customWidth="1"/>
    <col min="17" max="17" width="10.5703125" style="154" customWidth="1"/>
    <col min="18" max="20" width="3.7109375" style="115" customWidth="1"/>
    <col min="21" max="21" width="0.5703125" style="154" customWidth="1"/>
    <col min="22" max="25" width="16.7109375" style="115" customWidth="1"/>
    <col min="26" max="26" width="14.7109375" style="115" customWidth="1"/>
    <col min="27" max="27" width="15.28515625" style="115" customWidth="1"/>
    <col min="28" max="28" width="16.5703125" style="115" customWidth="1"/>
    <col min="29" max="29" width="37.85546875" style="115" customWidth="1"/>
    <col min="30" max="30" width="24.28515625" style="115" customWidth="1"/>
    <col min="31" max="16384" width="9.140625" style="115"/>
  </cols>
  <sheetData>
    <row r="1" spans="1:30" s="97" customFormat="1" ht="23.1" customHeight="1" x14ac:dyDescent="0.3">
      <c r="A1" s="88"/>
      <c r="B1" s="82" t="s">
        <v>47</v>
      </c>
      <c r="C1" s="89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0"/>
      <c r="S1" s="90"/>
      <c r="T1" s="90"/>
      <c r="U1" s="92"/>
      <c r="V1" s="93"/>
      <c r="W1" s="93"/>
      <c r="X1" s="93"/>
      <c r="Y1" s="93"/>
      <c r="Z1" s="94"/>
      <c r="AA1" s="95"/>
      <c r="AB1" s="96"/>
      <c r="AC1" s="96"/>
      <c r="AD1" s="96"/>
    </row>
    <row r="2" spans="1:30" s="101" customFormat="1" ht="20.100000000000001" customHeight="1" x14ac:dyDescent="0.25">
      <c r="A2" s="98"/>
      <c r="B2" s="83" t="s">
        <v>34</v>
      </c>
      <c r="C2" s="99"/>
      <c r="D2" s="85" t="s">
        <v>42</v>
      </c>
      <c r="E2" s="99"/>
      <c r="F2" s="100"/>
      <c r="G2" s="84"/>
      <c r="H2" s="100"/>
      <c r="I2" s="100"/>
      <c r="J2" s="84"/>
      <c r="K2" s="100"/>
      <c r="L2" s="84"/>
      <c r="M2" s="100"/>
      <c r="N2" s="100"/>
      <c r="O2" s="84"/>
      <c r="P2" s="100"/>
      <c r="Q2" s="99"/>
      <c r="R2" s="84"/>
      <c r="S2" s="84"/>
      <c r="T2" s="84"/>
      <c r="U2" s="11"/>
      <c r="V2" s="11"/>
      <c r="W2" s="11"/>
      <c r="X2" s="11"/>
      <c r="Y2" s="11"/>
      <c r="Z2" s="94"/>
      <c r="AA2" s="95"/>
      <c r="AB2" s="96"/>
      <c r="AC2" s="96"/>
      <c r="AD2" s="96"/>
    </row>
    <row r="3" spans="1:30" s="111" customFormat="1" ht="15" customHeight="1" x14ac:dyDescent="0.25">
      <c r="A3" s="102"/>
      <c r="B3" s="32" t="s">
        <v>48</v>
      </c>
      <c r="C3" s="22" t="s">
        <v>13</v>
      </c>
      <c r="D3" s="103"/>
      <c r="E3" s="104"/>
      <c r="F3" s="103"/>
      <c r="G3" s="103"/>
      <c r="H3" s="105"/>
      <c r="I3" s="106"/>
      <c r="J3" s="107" t="s">
        <v>15</v>
      </c>
      <c r="K3" s="108"/>
      <c r="L3" s="103"/>
      <c r="M3" s="105"/>
      <c r="N3" s="107" t="s">
        <v>16</v>
      </c>
      <c r="O3" s="108"/>
      <c r="P3" s="17"/>
      <c r="Q3" s="105"/>
      <c r="R3" s="109" t="s">
        <v>49</v>
      </c>
      <c r="S3" s="103"/>
      <c r="T3" s="105"/>
      <c r="U3" s="106"/>
      <c r="V3" s="110" t="s">
        <v>53</v>
      </c>
      <c r="W3" s="103"/>
      <c r="X3" s="103"/>
      <c r="Y3" s="103"/>
      <c r="Z3" s="94"/>
      <c r="AA3" s="95"/>
      <c r="AB3" s="96"/>
      <c r="AC3" s="96"/>
      <c r="AD3" s="96"/>
    </row>
    <row r="4" spans="1:30" ht="15" customHeight="1" x14ac:dyDescent="0.25">
      <c r="A4" s="102"/>
      <c r="B4" s="18" t="s">
        <v>0</v>
      </c>
      <c r="C4" s="16" t="s">
        <v>1</v>
      </c>
      <c r="D4" s="18" t="s">
        <v>4</v>
      </c>
      <c r="E4" s="18" t="s">
        <v>50</v>
      </c>
      <c r="F4" s="18" t="s">
        <v>51</v>
      </c>
      <c r="G4" s="15" t="s">
        <v>32</v>
      </c>
      <c r="H4" s="18" t="s">
        <v>52</v>
      </c>
      <c r="I4" s="31"/>
      <c r="J4" s="18" t="s">
        <v>50</v>
      </c>
      <c r="K4" s="18" t="s">
        <v>51</v>
      </c>
      <c r="L4" s="112" t="s">
        <v>32</v>
      </c>
      <c r="M4" s="18" t="s">
        <v>52</v>
      </c>
      <c r="N4" s="18" t="s">
        <v>50</v>
      </c>
      <c r="O4" s="18" t="s">
        <v>51</v>
      </c>
      <c r="P4" s="18" t="s">
        <v>32</v>
      </c>
      <c r="Q4" s="18" t="s">
        <v>52</v>
      </c>
      <c r="R4" s="15">
        <v>1</v>
      </c>
      <c r="S4" s="17">
        <v>2</v>
      </c>
      <c r="T4" s="18">
        <v>3</v>
      </c>
      <c r="U4" s="31"/>
      <c r="V4" s="16" t="s">
        <v>70</v>
      </c>
      <c r="W4" s="113" t="s">
        <v>71</v>
      </c>
      <c r="X4" s="113" t="s">
        <v>72</v>
      </c>
      <c r="Y4" s="114" t="s">
        <v>73</v>
      </c>
      <c r="Z4" s="94"/>
      <c r="AA4" s="95"/>
      <c r="AB4" s="96"/>
      <c r="AC4" s="96"/>
      <c r="AD4" s="96"/>
    </row>
    <row r="5" spans="1:30" ht="15" customHeight="1" x14ac:dyDescent="0.25">
      <c r="A5" s="102"/>
      <c r="B5" s="32">
        <v>2000</v>
      </c>
      <c r="C5" s="2" t="s">
        <v>36</v>
      </c>
      <c r="D5" s="32" t="s">
        <v>40</v>
      </c>
      <c r="E5" s="32">
        <v>13</v>
      </c>
      <c r="F5" s="32">
        <v>3</v>
      </c>
      <c r="G5" s="32">
        <v>10</v>
      </c>
      <c r="H5" s="37">
        <f>PRODUCT(F5/E5)</f>
        <v>0.23076923076923078</v>
      </c>
      <c r="I5" s="31"/>
      <c r="J5" s="32"/>
      <c r="K5" s="32"/>
      <c r="L5" s="32"/>
      <c r="M5" s="37"/>
      <c r="N5" s="32">
        <v>7</v>
      </c>
      <c r="O5" s="32">
        <v>5</v>
      </c>
      <c r="P5" s="32">
        <v>2</v>
      </c>
      <c r="Q5" s="37">
        <f>PRODUCT(O5/N5)</f>
        <v>0.7142857142857143</v>
      </c>
      <c r="R5" s="33"/>
      <c r="S5" s="35"/>
      <c r="T5" s="32"/>
      <c r="U5" s="31"/>
      <c r="V5" s="2"/>
      <c r="W5" s="2"/>
      <c r="X5" s="2"/>
      <c r="Y5" s="10"/>
      <c r="Z5" s="94"/>
      <c r="AA5" s="95"/>
      <c r="AB5" s="96"/>
      <c r="AC5" s="96"/>
      <c r="AD5" s="96"/>
    </row>
    <row r="6" spans="1:30" ht="15" customHeight="1" x14ac:dyDescent="0.25">
      <c r="A6" s="102"/>
      <c r="B6" s="32">
        <v>2001</v>
      </c>
      <c r="C6" s="2" t="s">
        <v>36</v>
      </c>
      <c r="D6" s="32" t="s">
        <v>37</v>
      </c>
      <c r="E6" s="32">
        <v>26</v>
      </c>
      <c r="F6" s="32">
        <v>2</v>
      </c>
      <c r="G6" s="32">
        <v>24</v>
      </c>
      <c r="H6" s="37">
        <f>PRODUCT(F6/E6)</f>
        <v>7.6923076923076927E-2</v>
      </c>
      <c r="I6" s="31"/>
      <c r="J6" s="32"/>
      <c r="K6" s="32"/>
      <c r="L6" s="32"/>
      <c r="M6" s="37"/>
      <c r="N6" s="32"/>
      <c r="O6" s="32"/>
      <c r="P6" s="32"/>
      <c r="Q6" s="32"/>
      <c r="R6" s="33"/>
      <c r="S6" s="35"/>
      <c r="T6" s="32"/>
      <c r="U6" s="106"/>
      <c r="V6" s="2"/>
      <c r="W6" s="2"/>
      <c r="X6" s="2"/>
      <c r="Y6" s="10"/>
      <c r="Z6" s="94"/>
      <c r="AA6" s="95"/>
      <c r="AB6" s="96"/>
      <c r="AC6" s="96"/>
      <c r="AD6" s="96"/>
    </row>
    <row r="7" spans="1:30" ht="15" customHeight="1" x14ac:dyDescent="0.25">
      <c r="A7" s="102"/>
      <c r="B7" s="113" t="s">
        <v>7</v>
      </c>
      <c r="C7" s="22"/>
      <c r="D7" s="116"/>
      <c r="E7" s="112">
        <f>SUM(E5:E6)</f>
        <v>39</v>
      </c>
      <c r="F7" s="112">
        <f>SUM(F5:F6)</f>
        <v>5</v>
      </c>
      <c r="G7" s="112">
        <f>SUM(G5:G6)</f>
        <v>34</v>
      </c>
      <c r="H7" s="117">
        <f t="shared" ref="H7" si="0">PRODUCT(F7/E7)</f>
        <v>0.12820512820512819</v>
      </c>
      <c r="I7" s="31"/>
      <c r="J7" s="112">
        <f>SUM(J5:J6)</f>
        <v>0</v>
      </c>
      <c r="K7" s="112">
        <f>SUM(K5:K6)</f>
        <v>0</v>
      </c>
      <c r="L7" s="112">
        <f>SUM(L5:L6)</f>
        <v>0</v>
      </c>
      <c r="M7" s="117">
        <v>0</v>
      </c>
      <c r="N7" s="112">
        <f>SUM(N5:N6)</f>
        <v>7</v>
      </c>
      <c r="O7" s="112">
        <f>SUM(O5:O6)</f>
        <v>5</v>
      </c>
      <c r="P7" s="112">
        <f>SUM(P5:P6)</f>
        <v>2</v>
      </c>
      <c r="Q7" s="117">
        <f t="shared" ref="Q7" si="1">PRODUCT(O7/N7)</f>
        <v>0.7142857142857143</v>
      </c>
      <c r="R7" s="112">
        <v>0</v>
      </c>
      <c r="S7" s="112">
        <v>0</v>
      </c>
      <c r="T7" s="112">
        <v>0</v>
      </c>
      <c r="U7" s="118"/>
      <c r="V7" s="119"/>
      <c r="W7" s="119"/>
      <c r="X7" s="119"/>
      <c r="Y7" s="120"/>
      <c r="Z7" s="94"/>
      <c r="AA7" s="95"/>
      <c r="AB7" s="96"/>
      <c r="AC7" s="96"/>
      <c r="AD7" s="96"/>
    </row>
    <row r="8" spans="1:30" ht="15" customHeight="1" x14ac:dyDescent="0.25">
      <c r="A8" s="102"/>
      <c r="B8" s="121"/>
      <c r="C8" s="122"/>
      <c r="D8" s="123"/>
      <c r="E8" s="123"/>
      <c r="F8" s="123"/>
      <c r="G8" s="123"/>
      <c r="H8" s="123"/>
      <c r="I8" s="124"/>
      <c r="J8" s="123"/>
      <c r="K8" s="123"/>
      <c r="L8" s="123"/>
      <c r="M8" s="123"/>
      <c r="N8" s="123"/>
      <c r="O8" s="123"/>
      <c r="P8" s="123"/>
      <c r="Q8" s="123"/>
      <c r="R8" s="125"/>
      <c r="S8" s="125"/>
      <c r="T8" s="125"/>
      <c r="U8" s="126"/>
      <c r="V8" s="126"/>
      <c r="W8" s="96"/>
      <c r="X8" s="96"/>
      <c r="Y8" s="96"/>
      <c r="Z8" s="96"/>
      <c r="AA8" s="96"/>
      <c r="AB8" s="96"/>
      <c r="AC8" s="96"/>
      <c r="AD8" s="96"/>
    </row>
    <row r="9" spans="1:30" ht="15" customHeight="1" x14ac:dyDescent="0.25">
      <c r="A9" s="102"/>
      <c r="B9" s="109" t="s">
        <v>25</v>
      </c>
      <c r="C9" s="127"/>
      <c r="D9" s="128"/>
      <c r="E9" s="108" t="s">
        <v>50</v>
      </c>
      <c r="F9" s="108" t="s">
        <v>51</v>
      </c>
      <c r="G9" s="105" t="s">
        <v>32</v>
      </c>
      <c r="H9" s="108" t="s">
        <v>52</v>
      </c>
      <c r="I9" s="24"/>
      <c r="J9" s="129" t="s">
        <v>53</v>
      </c>
      <c r="K9" s="116"/>
      <c r="L9" s="116"/>
      <c r="M9" s="18" t="s">
        <v>54</v>
      </c>
      <c r="N9" s="18" t="s">
        <v>50</v>
      </c>
      <c r="O9" s="18" t="s">
        <v>51</v>
      </c>
      <c r="P9" s="18" t="s">
        <v>32</v>
      </c>
      <c r="Q9" s="18" t="s">
        <v>52</v>
      </c>
      <c r="R9" s="130"/>
      <c r="S9" s="130"/>
      <c r="T9" s="130"/>
      <c r="U9" s="31"/>
      <c r="V9" s="102" t="s">
        <v>66</v>
      </c>
      <c r="W9" s="131" t="s">
        <v>39</v>
      </c>
      <c r="X9" s="130"/>
      <c r="Y9" s="96"/>
      <c r="Z9" s="96"/>
      <c r="AA9" s="96"/>
      <c r="AB9" s="96"/>
      <c r="AC9" s="96"/>
      <c r="AD9" s="96"/>
    </row>
    <row r="10" spans="1:30" ht="15" customHeight="1" x14ac:dyDescent="0.25">
      <c r="A10" s="102"/>
      <c r="B10" s="132" t="s">
        <v>13</v>
      </c>
      <c r="C10" s="133"/>
      <c r="D10" s="134"/>
      <c r="E10" s="32">
        <f>PRODUCT(E7)</f>
        <v>39</v>
      </c>
      <c r="F10" s="32">
        <f t="shared" ref="F10:H10" si="2">PRODUCT(F7)</f>
        <v>5</v>
      </c>
      <c r="G10" s="32">
        <f t="shared" si="2"/>
        <v>34</v>
      </c>
      <c r="H10" s="135">
        <f t="shared" si="2"/>
        <v>0.12820512820512819</v>
      </c>
      <c r="I10" s="24"/>
      <c r="J10" s="132" t="s">
        <v>55</v>
      </c>
      <c r="K10" s="133"/>
      <c r="L10" s="133"/>
      <c r="M10" s="136"/>
      <c r="N10" s="32"/>
      <c r="O10" s="32"/>
      <c r="P10" s="32"/>
      <c r="Q10" s="37"/>
      <c r="R10" s="130"/>
      <c r="S10" s="130"/>
      <c r="T10" s="130"/>
      <c r="U10" s="31"/>
      <c r="V10" s="96"/>
      <c r="W10" s="131"/>
      <c r="X10" s="130"/>
      <c r="Y10" s="96"/>
      <c r="Z10" s="96"/>
      <c r="AA10" s="96"/>
      <c r="AB10" s="96"/>
      <c r="AC10" s="96"/>
      <c r="AD10" s="96"/>
    </row>
    <row r="11" spans="1:30" ht="15" customHeight="1" x14ac:dyDescent="0.25">
      <c r="A11" s="102"/>
      <c r="B11" s="137" t="s">
        <v>15</v>
      </c>
      <c r="C11" s="138"/>
      <c r="D11" s="139"/>
      <c r="E11" s="32"/>
      <c r="F11" s="32"/>
      <c r="G11" s="32"/>
      <c r="H11" s="37"/>
      <c r="I11" s="24"/>
      <c r="J11" s="140" t="s">
        <v>56</v>
      </c>
      <c r="K11" s="141"/>
      <c r="L11" s="141"/>
      <c r="M11" s="136"/>
      <c r="N11" s="32"/>
      <c r="O11" s="32"/>
      <c r="P11" s="32"/>
      <c r="Q11" s="37"/>
      <c r="R11" s="130"/>
      <c r="S11" s="130"/>
      <c r="T11" s="130"/>
      <c r="U11" s="31"/>
      <c r="V11" s="96"/>
      <c r="W11" s="102"/>
      <c r="X11" s="96"/>
      <c r="Y11" s="96"/>
      <c r="Z11" s="96"/>
      <c r="AA11" s="96"/>
      <c r="AB11" s="96"/>
      <c r="AC11" s="96"/>
      <c r="AD11" s="96"/>
    </row>
    <row r="12" spans="1:30" ht="15" customHeight="1" x14ac:dyDescent="0.25">
      <c r="A12" s="102"/>
      <c r="B12" s="132" t="s">
        <v>16</v>
      </c>
      <c r="C12" s="133"/>
      <c r="D12" s="134"/>
      <c r="E12" s="32">
        <f>PRODUCT(N7)</f>
        <v>7</v>
      </c>
      <c r="F12" s="32">
        <f t="shared" ref="F12:G12" si="3">PRODUCT(O7)</f>
        <v>5</v>
      </c>
      <c r="G12" s="32">
        <f t="shared" si="3"/>
        <v>2</v>
      </c>
      <c r="H12" s="37">
        <f t="shared" ref="H12:H13" si="4">PRODUCT(F12/E12)</f>
        <v>0.7142857142857143</v>
      </c>
      <c r="I12" s="24"/>
      <c r="J12" s="132" t="s">
        <v>57</v>
      </c>
      <c r="K12" s="133"/>
      <c r="L12" s="11"/>
      <c r="M12" s="136"/>
      <c r="N12" s="32"/>
      <c r="O12" s="32"/>
      <c r="P12" s="32"/>
      <c r="Q12" s="37"/>
      <c r="R12" s="130"/>
      <c r="S12" s="130"/>
      <c r="T12" s="130"/>
      <c r="U12" s="31"/>
      <c r="V12" s="96"/>
      <c r="W12" s="131"/>
      <c r="X12" s="130"/>
      <c r="Y12" s="96"/>
      <c r="Z12" s="96"/>
      <c r="AA12" s="96"/>
      <c r="AB12" s="96"/>
      <c r="AC12" s="96"/>
      <c r="AD12" s="96"/>
    </row>
    <row r="13" spans="1:30" ht="15" customHeight="1" x14ac:dyDescent="0.25">
      <c r="A13" s="102"/>
      <c r="B13" s="110" t="s">
        <v>26</v>
      </c>
      <c r="C13" s="20"/>
      <c r="D13" s="142"/>
      <c r="E13" s="18">
        <f>SUM(E10:E12)</f>
        <v>46</v>
      </c>
      <c r="F13" s="18">
        <f t="shared" ref="F13:G13" si="5">SUM(F10:F12)</f>
        <v>10</v>
      </c>
      <c r="G13" s="18">
        <f t="shared" si="5"/>
        <v>36</v>
      </c>
      <c r="H13" s="38">
        <f t="shared" si="4"/>
        <v>0.21739130434782608</v>
      </c>
      <c r="I13" s="24"/>
      <c r="J13" s="110" t="s">
        <v>26</v>
      </c>
      <c r="K13" s="142"/>
      <c r="L13" s="142"/>
      <c r="M13" s="18"/>
      <c r="N13" s="18"/>
      <c r="O13" s="18"/>
      <c r="P13" s="18"/>
      <c r="Q13" s="38"/>
      <c r="R13" s="130"/>
      <c r="S13" s="130"/>
      <c r="T13" s="130"/>
      <c r="U13" s="31"/>
      <c r="V13" s="96"/>
      <c r="W13" s="102"/>
      <c r="X13" s="96"/>
      <c r="Y13" s="96"/>
      <c r="Z13" s="96"/>
      <c r="AA13" s="96"/>
      <c r="AB13" s="96"/>
      <c r="AC13" s="96"/>
      <c r="AD13" s="96"/>
    </row>
    <row r="14" spans="1:30" ht="15" customHeight="1" x14ac:dyDescent="0.2">
      <c r="A14" s="102"/>
      <c r="B14" s="102"/>
      <c r="C14" s="131"/>
      <c r="D14" s="130"/>
      <c r="E14" s="102"/>
      <c r="F14" s="24"/>
      <c r="G14" s="24"/>
      <c r="H14" s="24"/>
      <c r="I14" s="143"/>
      <c r="J14" s="102"/>
      <c r="K14" s="24"/>
      <c r="L14" s="24"/>
      <c r="M14" s="24"/>
      <c r="N14" s="102"/>
      <c r="O14" s="24"/>
      <c r="P14" s="24"/>
      <c r="Q14" s="24"/>
      <c r="R14" s="102"/>
      <c r="S14" s="102"/>
      <c r="T14" s="102"/>
      <c r="U14" s="96"/>
      <c r="V14" s="96"/>
      <c r="W14" s="102"/>
      <c r="X14" s="96"/>
      <c r="Y14" s="96"/>
      <c r="Z14" s="96"/>
      <c r="AA14" s="96"/>
      <c r="AB14" s="96"/>
      <c r="AC14" s="96"/>
      <c r="AD14" s="96"/>
    </row>
    <row r="15" spans="1:30" s="111" customFormat="1" ht="15" customHeight="1" x14ac:dyDescent="0.25">
      <c r="A15" s="102"/>
      <c r="B15" s="32" t="s">
        <v>58</v>
      </c>
      <c r="C15" s="22" t="s">
        <v>13</v>
      </c>
      <c r="D15" s="14"/>
      <c r="E15" s="142"/>
      <c r="F15" s="14"/>
      <c r="G15" s="14"/>
      <c r="H15" s="15"/>
      <c r="I15" s="144"/>
      <c r="J15" s="145" t="s">
        <v>15</v>
      </c>
      <c r="K15" s="18"/>
      <c r="L15" s="14"/>
      <c r="M15" s="15"/>
      <c r="N15" s="145" t="s">
        <v>16</v>
      </c>
      <c r="O15" s="18"/>
      <c r="P15" s="17"/>
      <c r="Q15" s="15"/>
      <c r="R15" s="22" t="s">
        <v>49</v>
      </c>
      <c r="S15" s="14"/>
      <c r="T15" s="15"/>
      <c r="U15" s="146"/>
      <c r="V15" s="110" t="s">
        <v>53</v>
      </c>
      <c r="W15" s="14"/>
      <c r="X15" s="14"/>
      <c r="Y15" s="14"/>
      <c r="Z15" s="147"/>
      <c r="AA15" s="130"/>
      <c r="AB15" s="96"/>
      <c r="AC15" s="96"/>
      <c r="AD15" s="96"/>
    </row>
    <row r="16" spans="1:30" ht="15" customHeight="1" x14ac:dyDescent="0.25">
      <c r="A16" s="102"/>
      <c r="B16" s="108" t="s">
        <v>0</v>
      </c>
      <c r="C16" s="148" t="s">
        <v>1</v>
      </c>
      <c r="D16" s="108" t="s">
        <v>4</v>
      </c>
      <c r="E16" s="108" t="s">
        <v>50</v>
      </c>
      <c r="F16" s="108" t="s">
        <v>51</v>
      </c>
      <c r="G16" s="105" t="s">
        <v>32</v>
      </c>
      <c r="H16" s="108" t="s">
        <v>52</v>
      </c>
      <c r="I16" s="31"/>
      <c r="J16" s="108" t="s">
        <v>50</v>
      </c>
      <c r="K16" s="108" t="s">
        <v>51</v>
      </c>
      <c r="L16" s="149" t="s">
        <v>32</v>
      </c>
      <c r="M16" s="108" t="s">
        <v>52</v>
      </c>
      <c r="N16" s="108" t="s">
        <v>50</v>
      </c>
      <c r="O16" s="108" t="s">
        <v>51</v>
      </c>
      <c r="P16" s="108" t="s">
        <v>32</v>
      </c>
      <c r="Q16" s="108" t="s">
        <v>52</v>
      </c>
      <c r="R16" s="105">
        <v>1</v>
      </c>
      <c r="S16" s="150">
        <v>2</v>
      </c>
      <c r="T16" s="108">
        <v>3</v>
      </c>
      <c r="U16" s="151"/>
      <c r="V16" s="16" t="s">
        <v>70</v>
      </c>
      <c r="W16" s="113" t="s">
        <v>71</v>
      </c>
      <c r="X16" s="113" t="s">
        <v>72</v>
      </c>
      <c r="Y16" s="114" t="s">
        <v>73</v>
      </c>
      <c r="Z16" s="147"/>
      <c r="AA16" s="130"/>
      <c r="AB16" s="96"/>
      <c r="AC16" s="96"/>
      <c r="AD16" s="96"/>
    </row>
    <row r="17" spans="1:30" ht="15" customHeight="1" x14ac:dyDescent="0.25">
      <c r="A17" s="102"/>
      <c r="B17" s="32">
        <v>1997</v>
      </c>
      <c r="C17" s="2" t="s">
        <v>59</v>
      </c>
      <c r="D17" s="32" t="s">
        <v>40</v>
      </c>
      <c r="E17" s="32">
        <v>24</v>
      </c>
      <c r="F17" s="32">
        <v>2</v>
      </c>
      <c r="G17" s="32">
        <v>22</v>
      </c>
      <c r="H17" s="37">
        <f>PRODUCT(F17/E17)</f>
        <v>8.3333333333333329E-2</v>
      </c>
      <c r="I17" s="31"/>
      <c r="J17" s="32"/>
      <c r="K17" s="32"/>
      <c r="L17" s="32"/>
      <c r="M17" s="37"/>
      <c r="N17" s="32">
        <v>4</v>
      </c>
      <c r="O17" s="32">
        <v>1</v>
      </c>
      <c r="P17" s="32">
        <v>3</v>
      </c>
      <c r="Q17" s="37">
        <f>PRODUCT(O17/N17)</f>
        <v>0.25</v>
      </c>
      <c r="R17" s="33"/>
      <c r="S17" s="35"/>
      <c r="T17" s="32"/>
      <c r="U17" s="151"/>
      <c r="V17" s="2"/>
      <c r="W17" s="2"/>
      <c r="X17" s="2"/>
      <c r="Y17" s="10"/>
      <c r="Z17" s="147"/>
      <c r="AA17" s="130"/>
      <c r="AB17" s="96"/>
      <c r="AC17" s="96"/>
      <c r="AD17" s="96"/>
    </row>
    <row r="18" spans="1:30" ht="15" customHeight="1" x14ac:dyDescent="0.25">
      <c r="A18" s="102"/>
      <c r="B18" s="32">
        <v>1999</v>
      </c>
      <c r="C18" s="2" t="s">
        <v>60</v>
      </c>
      <c r="D18" s="32" t="s">
        <v>61</v>
      </c>
      <c r="E18" s="32">
        <v>22</v>
      </c>
      <c r="F18" s="32">
        <v>10</v>
      </c>
      <c r="G18" s="32">
        <v>12</v>
      </c>
      <c r="H18" s="37">
        <f>PRODUCT(F18/E18)</f>
        <v>0.45454545454545453</v>
      </c>
      <c r="I18" s="31"/>
      <c r="J18" s="32">
        <v>3</v>
      </c>
      <c r="K18" s="32">
        <v>0</v>
      </c>
      <c r="L18" s="32">
        <v>3</v>
      </c>
      <c r="M18" s="37">
        <f>PRODUCT(K18/J18)</f>
        <v>0</v>
      </c>
      <c r="N18" s="32"/>
      <c r="O18" s="32"/>
      <c r="P18" s="32"/>
      <c r="Q18" s="37"/>
      <c r="R18" s="33"/>
      <c r="S18" s="35"/>
      <c r="T18" s="32"/>
      <c r="U18" s="106"/>
      <c r="V18" s="2" t="s">
        <v>74</v>
      </c>
      <c r="W18" s="2"/>
      <c r="X18" s="2"/>
      <c r="Y18" s="10"/>
      <c r="Z18" s="147"/>
      <c r="AA18" s="130"/>
      <c r="AB18" s="96"/>
      <c r="AC18" s="96"/>
      <c r="AD18" s="96"/>
    </row>
    <row r="19" spans="1:30" ht="15" customHeight="1" x14ac:dyDescent="0.25">
      <c r="A19" s="102"/>
      <c r="B19" s="25">
        <v>2003</v>
      </c>
      <c r="C19" s="27" t="s">
        <v>62</v>
      </c>
      <c r="D19" s="25" t="s">
        <v>61</v>
      </c>
      <c r="E19" s="27" t="s">
        <v>63</v>
      </c>
      <c r="F19" s="25"/>
      <c r="G19" s="28"/>
      <c r="H19" s="86"/>
      <c r="I19" s="31"/>
      <c r="J19" s="32"/>
      <c r="K19" s="32"/>
      <c r="L19" s="32"/>
      <c r="M19" s="37"/>
      <c r="N19" s="32"/>
      <c r="O19" s="32"/>
      <c r="P19" s="32"/>
      <c r="Q19" s="37"/>
      <c r="R19" s="33"/>
      <c r="S19" s="35"/>
      <c r="T19" s="32"/>
      <c r="U19" s="151"/>
      <c r="V19" s="2"/>
      <c r="W19" s="2"/>
      <c r="X19" s="2"/>
      <c r="Y19" s="10"/>
      <c r="Z19" s="147"/>
      <c r="AA19" s="130"/>
      <c r="AB19" s="96"/>
      <c r="AC19" s="96"/>
      <c r="AD19" s="96"/>
    </row>
    <row r="20" spans="1:30" ht="15" customHeight="1" x14ac:dyDescent="0.25">
      <c r="A20" s="102"/>
      <c r="B20" s="113" t="s">
        <v>7</v>
      </c>
      <c r="C20" s="22"/>
      <c r="D20" s="116"/>
      <c r="E20" s="112">
        <f>SUM(E17:E19)</f>
        <v>46</v>
      </c>
      <c r="F20" s="112">
        <f>SUM(F17:F19)</f>
        <v>12</v>
      </c>
      <c r="G20" s="112">
        <f>SUM(G17:G19)</f>
        <v>34</v>
      </c>
      <c r="H20" s="117">
        <f t="shared" ref="H20" si="6">PRODUCT(F20/E20)</f>
        <v>0.2608695652173913</v>
      </c>
      <c r="I20" s="31"/>
      <c r="J20" s="112">
        <f>SUM(J17:J19)</f>
        <v>3</v>
      </c>
      <c r="K20" s="112">
        <f>SUM(K17:K19)</f>
        <v>0</v>
      </c>
      <c r="L20" s="112">
        <f>SUM(L17:L19)</f>
        <v>3</v>
      </c>
      <c r="M20" s="117">
        <f t="shared" ref="M20" si="7">PRODUCT(K20/J20)</f>
        <v>0</v>
      </c>
      <c r="N20" s="112">
        <f>SUM(N17:N19)</f>
        <v>4</v>
      </c>
      <c r="O20" s="112">
        <f>SUM(O17:O19)</f>
        <v>1</v>
      </c>
      <c r="P20" s="112">
        <f>SUM(P17:P19)</f>
        <v>3</v>
      </c>
      <c r="Q20" s="117">
        <f t="shared" ref="Q20" si="8">PRODUCT(O20/N20)</f>
        <v>0.25</v>
      </c>
      <c r="R20" s="112">
        <f>SUM(R17:R19)</f>
        <v>0</v>
      </c>
      <c r="S20" s="112">
        <f>SUM(S17:S19)</f>
        <v>0</v>
      </c>
      <c r="T20" s="112">
        <f>SUM(T17:T19)</f>
        <v>0</v>
      </c>
      <c r="U20" s="118"/>
      <c r="V20" s="119"/>
      <c r="W20" s="119"/>
      <c r="X20" s="119"/>
      <c r="Y20" s="120"/>
      <c r="Z20" s="147"/>
      <c r="AA20" s="130"/>
      <c r="AB20" s="96"/>
      <c r="AC20" s="96"/>
      <c r="AD20" s="96"/>
    </row>
    <row r="21" spans="1:30" ht="15" customHeight="1" x14ac:dyDescent="0.25">
      <c r="A21" s="102"/>
      <c r="B21" s="121"/>
      <c r="C21" s="122"/>
      <c r="D21" s="123"/>
      <c r="E21" s="123"/>
      <c r="F21" s="123"/>
      <c r="G21" s="123"/>
      <c r="H21" s="123"/>
      <c r="I21" s="124"/>
      <c r="J21" s="123"/>
      <c r="K21" s="123"/>
      <c r="L21" s="123"/>
      <c r="M21" s="123"/>
      <c r="N21" s="123"/>
      <c r="O21" s="123"/>
      <c r="P21" s="123"/>
      <c r="Q21" s="123"/>
      <c r="R21" s="125"/>
      <c r="S21" s="125"/>
      <c r="T21" s="125"/>
      <c r="U21" s="126"/>
      <c r="V21" s="126"/>
      <c r="W21" s="95"/>
      <c r="X21" s="95"/>
      <c r="Y21" s="95"/>
      <c r="Z21" s="95"/>
      <c r="AA21" s="95"/>
      <c r="AB21" s="96"/>
      <c r="AC21" s="96"/>
      <c r="AD21" s="96"/>
    </row>
    <row r="22" spans="1:30" ht="15" customHeight="1" x14ac:dyDescent="0.25">
      <c r="A22" s="102"/>
      <c r="B22" s="109" t="s">
        <v>25</v>
      </c>
      <c r="C22" s="127"/>
      <c r="D22" s="128"/>
      <c r="E22" s="108" t="s">
        <v>50</v>
      </c>
      <c r="F22" s="108" t="s">
        <v>51</v>
      </c>
      <c r="G22" s="105" t="s">
        <v>32</v>
      </c>
      <c r="H22" s="108" t="s">
        <v>52</v>
      </c>
      <c r="I22" s="24"/>
      <c r="J22" s="129" t="s">
        <v>64</v>
      </c>
      <c r="K22" s="116"/>
      <c r="L22" s="116"/>
      <c r="M22" s="18" t="s">
        <v>54</v>
      </c>
      <c r="N22" s="18" t="s">
        <v>50</v>
      </c>
      <c r="O22" s="18" t="s">
        <v>51</v>
      </c>
      <c r="P22" s="18" t="s">
        <v>32</v>
      </c>
      <c r="Q22" s="18" t="s">
        <v>52</v>
      </c>
      <c r="R22" s="130"/>
      <c r="S22" s="130"/>
      <c r="T22" s="130"/>
      <c r="U22" s="151"/>
      <c r="V22" s="130" t="s">
        <v>66</v>
      </c>
      <c r="W22" s="102" t="s">
        <v>67</v>
      </c>
      <c r="X22" s="130"/>
      <c r="Y22" s="95"/>
      <c r="Z22" s="95"/>
      <c r="AA22" s="95"/>
      <c r="AB22" s="96"/>
      <c r="AC22" s="96"/>
      <c r="AD22" s="96"/>
    </row>
    <row r="23" spans="1:30" ht="15" customHeight="1" x14ac:dyDescent="0.25">
      <c r="A23" s="102"/>
      <c r="B23" s="132" t="s">
        <v>13</v>
      </c>
      <c r="C23" s="133"/>
      <c r="D23" s="134"/>
      <c r="E23" s="32">
        <f>PRODUCT(E20)</f>
        <v>46</v>
      </c>
      <c r="F23" s="32">
        <f t="shared" ref="F23:G23" si="9">PRODUCT(F20)</f>
        <v>12</v>
      </c>
      <c r="G23" s="32">
        <f t="shared" si="9"/>
        <v>34</v>
      </c>
      <c r="H23" s="37">
        <f>PRODUCT(F23/E23)</f>
        <v>0.2608695652173913</v>
      </c>
      <c r="I23" s="24"/>
      <c r="J23" s="132" t="s">
        <v>55</v>
      </c>
      <c r="K23" s="133"/>
      <c r="L23" s="133"/>
      <c r="M23" s="136" t="s">
        <v>65</v>
      </c>
      <c r="N23" s="32">
        <v>3</v>
      </c>
      <c r="O23" s="32">
        <v>0</v>
      </c>
      <c r="P23" s="32">
        <v>3</v>
      </c>
      <c r="Q23" s="37">
        <v>0</v>
      </c>
      <c r="R23" s="130"/>
      <c r="S23" s="130"/>
      <c r="T23" s="130"/>
      <c r="U23" s="151"/>
      <c r="V23" s="95"/>
      <c r="W23" s="102" t="s">
        <v>68</v>
      </c>
      <c r="X23" s="130"/>
      <c r="Y23" s="95"/>
      <c r="Z23" s="95"/>
      <c r="AA23" s="95"/>
      <c r="AB23" s="96"/>
      <c r="AC23" s="96"/>
      <c r="AD23" s="96"/>
    </row>
    <row r="24" spans="1:30" ht="15" customHeight="1" x14ac:dyDescent="0.2">
      <c r="A24" s="102"/>
      <c r="B24" s="137" t="s">
        <v>15</v>
      </c>
      <c r="C24" s="138"/>
      <c r="D24" s="139"/>
      <c r="E24" s="32">
        <f>PRODUCT(J20)</f>
        <v>3</v>
      </c>
      <c r="F24" s="32">
        <f t="shared" ref="F24:G24" si="10">PRODUCT(K20)</f>
        <v>0</v>
      </c>
      <c r="G24" s="32">
        <f t="shared" si="10"/>
        <v>3</v>
      </c>
      <c r="H24" s="37">
        <f t="shared" ref="H24:H25" si="11">PRODUCT(F24/E24)</f>
        <v>0</v>
      </c>
      <c r="I24" s="24"/>
      <c r="J24" s="140" t="s">
        <v>56</v>
      </c>
      <c r="K24" s="141"/>
      <c r="L24" s="141"/>
      <c r="M24" s="136"/>
      <c r="N24" s="32"/>
      <c r="O24" s="32"/>
      <c r="P24" s="32"/>
      <c r="Q24" s="37"/>
      <c r="R24" s="130"/>
      <c r="S24" s="130"/>
      <c r="T24" s="130"/>
      <c r="U24" s="24"/>
      <c r="V24" s="24"/>
      <c r="W24" s="131" t="s">
        <v>69</v>
      </c>
      <c r="X24" s="96"/>
      <c r="Y24" s="96"/>
      <c r="Z24" s="96"/>
      <c r="AA24" s="96"/>
      <c r="AB24" s="96"/>
      <c r="AC24" s="96"/>
      <c r="AD24" s="96"/>
    </row>
    <row r="25" spans="1:30" ht="15" customHeight="1" x14ac:dyDescent="0.2">
      <c r="A25" s="102"/>
      <c r="B25" s="132" t="s">
        <v>16</v>
      </c>
      <c r="C25" s="133"/>
      <c r="D25" s="134"/>
      <c r="E25" s="32">
        <f>PRODUCT(N20)</f>
        <v>4</v>
      </c>
      <c r="F25" s="32">
        <f t="shared" ref="F25:G25" si="12">PRODUCT(O20)</f>
        <v>1</v>
      </c>
      <c r="G25" s="32">
        <f t="shared" si="12"/>
        <v>3</v>
      </c>
      <c r="H25" s="37">
        <f t="shared" si="11"/>
        <v>0.25</v>
      </c>
      <c r="I25" s="24"/>
      <c r="J25" s="132" t="s">
        <v>57</v>
      </c>
      <c r="K25" s="133"/>
      <c r="L25" s="11"/>
      <c r="M25" s="136"/>
      <c r="N25" s="32"/>
      <c r="O25" s="32"/>
      <c r="P25" s="32"/>
      <c r="Q25" s="37"/>
      <c r="R25" s="130"/>
      <c r="S25" s="130"/>
      <c r="T25" s="130"/>
      <c r="U25" s="24"/>
      <c r="V25" s="24"/>
      <c r="W25" s="131"/>
      <c r="X25" s="96"/>
      <c r="Y25" s="96"/>
      <c r="Z25" s="96"/>
      <c r="AA25" s="96"/>
      <c r="AB25" s="96"/>
      <c r="AC25" s="96"/>
      <c r="AD25" s="96"/>
    </row>
    <row r="26" spans="1:30" ht="15" customHeight="1" x14ac:dyDescent="0.2">
      <c r="A26" s="102"/>
      <c r="B26" s="110" t="s">
        <v>26</v>
      </c>
      <c r="C26" s="20"/>
      <c r="D26" s="142"/>
      <c r="E26" s="18">
        <f>SUM(E23:E25)</f>
        <v>53</v>
      </c>
      <c r="F26" s="18">
        <f>SUM(F23:F25)</f>
        <v>13</v>
      </c>
      <c r="G26" s="18">
        <f>SUM(G23:G25)</f>
        <v>40</v>
      </c>
      <c r="H26" s="38">
        <f>PRODUCT(F26/E26)</f>
        <v>0.24528301886792453</v>
      </c>
      <c r="I26" s="24"/>
      <c r="J26" s="110" t="s">
        <v>26</v>
      </c>
      <c r="K26" s="142"/>
      <c r="L26" s="142"/>
      <c r="M26" s="119"/>
      <c r="N26" s="18">
        <v>3</v>
      </c>
      <c r="O26" s="18">
        <v>0</v>
      </c>
      <c r="P26" s="18">
        <v>3</v>
      </c>
      <c r="Q26" s="38">
        <v>0</v>
      </c>
      <c r="R26" s="130"/>
      <c r="S26" s="130"/>
      <c r="T26" s="130"/>
      <c r="U26" s="24"/>
      <c r="V26" s="24"/>
      <c r="W26" s="24"/>
      <c r="X26" s="96"/>
      <c r="Y26" s="96"/>
      <c r="Z26" s="96"/>
      <c r="AA26" s="96"/>
      <c r="AB26" s="96"/>
      <c r="AC26" s="96"/>
      <c r="AD26" s="96"/>
    </row>
    <row r="27" spans="1:30" ht="15" customHeight="1" x14ac:dyDescent="0.2">
      <c r="A27" s="102"/>
      <c r="B27" s="102"/>
      <c r="C27" s="131"/>
      <c r="D27" s="102"/>
      <c r="E27" s="102"/>
      <c r="F27" s="102"/>
      <c r="G27" s="102"/>
      <c r="H27" s="102"/>
      <c r="I27" s="125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24"/>
      <c r="V27" s="24"/>
      <c r="W27" s="24"/>
      <c r="X27" s="96"/>
      <c r="Y27" s="96"/>
      <c r="Z27" s="96"/>
      <c r="AA27" s="96"/>
      <c r="AB27" s="96"/>
      <c r="AC27" s="96"/>
      <c r="AD27" s="96"/>
    </row>
    <row r="28" spans="1:30" ht="15" customHeight="1" x14ac:dyDescent="0.2">
      <c r="A28" s="102"/>
      <c r="B28" s="24"/>
      <c r="C28" s="1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96"/>
      <c r="X28" s="96"/>
      <c r="Y28" s="96"/>
      <c r="Z28" s="96"/>
      <c r="AA28" s="96"/>
      <c r="AB28" s="96"/>
      <c r="AC28" s="96"/>
      <c r="AD28" s="96"/>
    </row>
    <row r="29" spans="1:30" ht="15" customHeight="1" x14ac:dyDescent="0.2">
      <c r="A29" s="102"/>
      <c r="B29" s="24"/>
      <c r="C29" s="1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96"/>
      <c r="X29" s="96"/>
      <c r="Y29" s="96"/>
      <c r="Z29" s="96"/>
      <c r="AA29" s="96"/>
      <c r="AB29" s="96"/>
      <c r="AC29" s="96"/>
      <c r="AD29" s="96"/>
    </row>
    <row r="30" spans="1:30" ht="15" customHeight="1" x14ac:dyDescent="0.2">
      <c r="A30" s="102"/>
      <c r="B30" s="24"/>
      <c r="C30" s="1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96"/>
      <c r="X30" s="96"/>
      <c r="Y30" s="96"/>
      <c r="Z30" s="96"/>
      <c r="AA30" s="96"/>
      <c r="AB30" s="96"/>
      <c r="AC30" s="96"/>
      <c r="AD30" s="96"/>
    </row>
    <row r="31" spans="1:30" ht="15" customHeight="1" x14ac:dyDescent="0.2">
      <c r="A31" s="102"/>
      <c r="B31" s="24"/>
      <c r="C31" s="1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96"/>
      <c r="X31" s="96"/>
      <c r="Y31" s="96"/>
      <c r="Z31" s="96"/>
      <c r="AA31" s="96"/>
      <c r="AB31" s="96"/>
      <c r="AC31" s="96"/>
      <c r="AD31" s="96"/>
    </row>
    <row r="32" spans="1:30" ht="15" customHeight="1" x14ac:dyDescent="0.2">
      <c r="A32" s="102"/>
      <c r="B32" s="24"/>
      <c r="C32" s="1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96"/>
      <c r="X32" s="96"/>
      <c r="Y32" s="96"/>
      <c r="Z32" s="96"/>
      <c r="AA32" s="96"/>
      <c r="AB32" s="96"/>
      <c r="AC32" s="96"/>
      <c r="AD32" s="96"/>
    </row>
    <row r="33" spans="1:30" ht="15" customHeight="1" x14ac:dyDescent="0.2">
      <c r="A33" s="102"/>
      <c r="B33" s="24"/>
      <c r="C33" s="1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96"/>
      <c r="Y33" s="96"/>
      <c r="Z33" s="96"/>
      <c r="AA33" s="96"/>
      <c r="AB33" s="96"/>
      <c r="AC33" s="96"/>
      <c r="AD33" s="96"/>
    </row>
    <row r="34" spans="1:30" ht="15" customHeight="1" x14ac:dyDescent="0.2">
      <c r="A34" s="102"/>
      <c r="B34" s="24"/>
      <c r="C34" s="1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96"/>
      <c r="X34" s="96"/>
      <c r="Y34" s="96"/>
      <c r="Z34" s="96"/>
      <c r="AA34" s="96"/>
      <c r="AB34" s="96"/>
      <c r="AC34" s="96"/>
      <c r="AD34" s="96"/>
    </row>
    <row r="35" spans="1:30" ht="15" customHeight="1" x14ac:dyDescent="0.2">
      <c r="A35" s="102"/>
      <c r="B35" s="24"/>
      <c r="C35" s="1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96"/>
      <c r="X35" s="96"/>
      <c r="Y35" s="96"/>
      <c r="Z35" s="96"/>
      <c r="AA35" s="96"/>
      <c r="AB35" s="96"/>
      <c r="AC35" s="96"/>
      <c r="AD35" s="96"/>
    </row>
    <row r="36" spans="1:30" ht="15" customHeight="1" x14ac:dyDescent="0.2">
      <c r="A36" s="102"/>
      <c r="B36" s="24"/>
      <c r="C36" s="1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96"/>
      <c r="X36" s="96"/>
      <c r="Y36" s="96"/>
      <c r="Z36" s="96"/>
      <c r="AA36" s="96"/>
      <c r="AB36" s="96"/>
      <c r="AC36" s="96"/>
      <c r="AD36" s="96"/>
    </row>
    <row r="37" spans="1:30" ht="15" customHeight="1" x14ac:dyDescent="0.2">
      <c r="A37" s="102"/>
      <c r="B37" s="24"/>
      <c r="C37" s="1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96"/>
      <c r="X37" s="96"/>
      <c r="Y37" s="96"/>
      <c r="Z37" s="96"/>
      <c r="AA37" s="96"/>
      <c r="AB37" s="96"/>
      <c r="AC37" s="96"/>
      <c r="AD37" s="96"/>
    </row>
    <row r="38" spans="1:30" ht="15" customHeight="1" x14ac:dyDescent="0.2">
      <c r="A38" s="102"/>
      <c r="B38" s="24"/>
      <c r="C38" s="1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96"/>
      <c r="X38" s="96"/>
      <c r="Y38" s="96"/>
      <c r="Z38" s="96"/>
      <c r="AA38" s="96"/>
      <c r="AB38" s="96"/>
      <c r="AC38" s="96"/>
      <c r="AD38" s="96"/>
    </row>
    <row r="39" spans="1:30" ht="15" customHeight="1" x14ac:dyDescent="0.2">
      <c r="A39" s="102"/>
      <c r="B39" s="24"/>
      <c r="C39" s="1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96"/>
      <c r="V39" s="96"/>
      <c r="W39" s="96"/>
      <c r="X39" s="96"/>
      <c r="Y39" s="96"/>
      <c r="Z39" s="96"/>
      <c r="AA39" s="96"/>
      <c r="AB39" s="96"/>
      <c r="AC39" s="96"/>
      <c r="AD39" s="96"/>
    </row>
    <row r="40" spans="1:30" ht="15" customHeight="1" x14ac:dyDescent="0.2">
      <c r="A40" s="102"/>
      <c r="B40" s="24"/>
      <c r="C40" s="1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96"/>
      <c r="V40" s="96"/>
      <c r="W40" s="96"/>
      <c r="X40" s="96"/>
      <c r="Y40" s="96"/>
      <c r="Z40" s="96"/>
      <c r="AA40" s="96"/>
      <c r="AB40" s="96"/>
      <c r="AC40" s="96"/>
      <c r="AD40" s="96"/>
    </row>
    <row r="41" spans="1:30" ht="15" customHeight="1" x14ac:dyDescent="0.2">
      <c r="A41" s="102"/>
      <c r="B41" s="24"/>
      <c r="C41" s="1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96"/>
      <c r="V41" s="96"/>
      <c r="W41" s="96"/>
      <c r="X41" s="96"/>
      <c r="Y41" s="96"/>
      <c r="Z41" s="96"/>
      <c r="AA41" s="96"/>
      <c r="AB41" s="96"/>
      <c r="AC41" s="96"/>
      <c r="AD41" s="96"/>
    </row>
    <row r="42" spans="1:30" ht="15" customHeight="1" x14ac:dyDescent="0.2">
      <c r="A42" s="102"/>
      <c r="B42" s="24"/>
      <c r="C42" s="1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96"/>
      <c r="V42" s="96"/>
      <c r="W42" s="96"/>
      <c r="X42" s="96"/>
      <c r="Y42" s="96"/>
      <c r="Z42" s="96"/>
      <c r="AA42" s="96"/>
      <c r="AB42" s="96"/>
      <c r="AC42" s="96"/>
      <c r="AD42" s="96"/>
    </row>
    <row r="43" spans="1:30" ht="15" customHeight="1" x14ac:dyDescent="0.2">
      <c r="A43" s="102"/>
      <c r="B43" s="24"/>
      <c r="C43" s="1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96"/>
      <c r="V43" s="96"/>
      <c r="W43" s="96"/>
      <c r="X43" s="96"/>
      <c r="Y43" s="96"/>
      <c r="Z43" s="96"/>
      <c r="AA43" s="96"/>
      <c r="AB43" s="96"/>
      <c r="AC43" s="96"/>
      <c r="AD43" s="96"/>
    </row>
    <row r="44" spans="1:30" ht="15" customHeight="1" x14ac:dyDescent="0.2">
      <c r="A44" s="102"/>
      <c r="B44" s="24"/>
      <c r="C44" s="1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96"/>
      <c r="V44" s="96"/>
      <c r="W44" s="96"/>
      <c r="X44" s="96"/>
      <c r="Y44" s="96"/>
      <c r="Z44" s="96"/>
      <c r="AA44" s="96"/>
      <c r="AB44" s="96"/>
      <c r="AC44" s="96"/>
      <c r="AD44" s="96"/>
    </row>
    <row r="45" spans="1:30" ht="15" customHeight="1" x14ac:dyDescent="0.2">
      <c r="A45" s="102"/>
      <c r="B45" s="24"/>
      <c r="C45" s="1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ht="15" customHeight="1" x14ac:dyDescent="0.2">
      <c r="A46" s="102"/>
      <c r="B46" s="24"/>
      <c r="C46" s="1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96"/>
      <c r="V46" s="96"/>
      <c r="W46" s="96"/>
      <c r="X46" s="96"/>
      <c r="Y46" s="96"/>
      <c r="Z46" s="96"/>
      <c r="AA46" s="96"/>
      <c r="AB46" s="96"/>
      <c r="AC46" s="96"/>
      <c r="AD46" s="96"/>
    </row>
    <row r="47" spans="1:30" ht="15" customHeight="1" x14ac:dyDescent="0.2">
      <c r="A47" s="102"/>
      <c r="B47" s="24"/>
      <c r="C47" s="1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96"/>
      <c r="V47" s="96"/>
      <c r="W47" s="96"/>
      <c r="X47" s="96"/>
      <c r="Y47" s="96"/>
      <c r="Z47" s="96"/>
      <c r="AA47" s="96"/>
      <c r="AB47" s="96"/>
      <c r="AC47" s="96"/>
      <c r="AD47" s="96"/>
    </row>
    <row r="48" spans="1:30" ht="15" customHeight="1" x14ac:dyDescent="0.2">
      <c r="A48" s="102"/>
      <c r="B48" s="24"/>
      <c r="C48" s="1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96"/>
      <c r="V48" s="96"/>
      <c r="W48" s="96"/>
      <c r="X48" s="96"/>
      <c r="Y48" s="96"/>
      <c r="Z48" s="96"/>
      <c r="AA48" s="96"/>
      <c r="AB48" s="96"/>
      <c r="AC48" s="96"/>
      <c r="AD48" s="96"/>
    </row>
    <row r="49" spans="1:30" ht="15" customHeight="1" x14ac:dyDescent="0.2">
      <c r="A49" s="102"/>
      <c r="B49" s="24"/>
      <c r="C49" s="1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96"/>
      <c r="V49" s="96"/>
      <c r="W49" s="96"/>
      <c r="X49" s="96"/>
      <c r="Y49" s="96"/>
      <c r="Z49" s="96"/>
      <c r="AA49" s="96"/>
      <c r="AB49" s="96"/>
      <c r="AC49" s="96"/>
      <c r="AD49" s="96"/>
    </row>
    <row r="50" spans="1:30" ht="15" customHeight="1" x14ac:dyDescent="0.2">
      <c r="A50" s="102"/>
      <c r="B50" s="24"/>
      <c r="C50" s="1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96"/>
      <c r="V50" s="96"/>
      <c r="W50" s="96"/>
      <c r="X50" s="96"/>
      <c r="Y50" s="96"/>
      <c r="Z50" s="96"/>
      <c r="AA50" s="96"/>
      <c r="AB50" s="96"/>
      <c r="AC50" s="96"/>
      <c r="AD50" s="96"/>
    </row>
    <row r="51" spans="1:30" ht="15" customHeight="1" x14ac:dyDescent="0.2">
      <c r="A51" s="102"/>
      <c r="B51" s="24"/>
      <c r="C51" s="1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96"/>
      <c r="V51" s="96"/>
      <c r="W51" s="96"/>
      <c r="X51" s="96"/>
      <c r="Y51" s="96"/>
      <c r="Z51" s="96"/>
      <c r="AA51" s="96"/>
      <c r="AB51" s="96"/>
      <c r="AC51" s="96"/>
      <c r="AD51" s="96"/>
    </row>
    <row r="52" spans="1:30" ht="15" customHeight="1" x14ac:dyDescent="0.2">
      <c r="A52" s="102"/>
      <c r="B52" s="24"/>
      <c r="C52" s="1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96"/>
      <c r="V52" s="96"/>
      <c r="W52" s="96"/>
      <c r="X52" s="96"/>
      <c r="Y52" s="96"/>
      <c r="Z52" s="96"/>
      <c r="AA52" s="96"/>
      <c r="AB52" s="96"/>
      <c r="AC52" s="96"/>
      <c r="AD52" s="96"/>
    </row>
    <row r="53" spans="1:30" ht="15" customHeight="1" x14ac:dyDescent="0.2">
      <c r="A53" s="102"/>
      <c r="B53" s="24"/>
      <c r="C53" s="1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96"/>
      <c r="V53" s="96"/>
      <c r="W53" s="96"/>
      <c r="X53" s="96"/>
      <c r="Y53" s="96"/>
      <c r="Z53" s="96"/>
      <c r="AA53" s="96"/>
      <c r="AB53" s="96"/>
      <c r="AC53" s="96"/>
      <c r="AD53" s="96"/>
    </row>
    <row r="54" spans="1:30" ht="15" customHeight="1" x14ac:dyDescent="0.2">
      <c r="A54" s="102"/>
      <c r="B54" s="24"/>
      <c r="C54" s="1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30" ht="15" customHeight="1" x14ac:dyDescent="0.2">
      <c r="A55" s="102"/>
      <c r="B55" s="24"/>
      <c r="C55" s="1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96"/>
      <c r="V55" s="96"/>
      <c r="W55" s="96"/>
      <c r="X55" s="96"/>
      <c r="Y55" s="96"/>
      <c r="Z55" s="96"/>
      <c r="AA55" s="96"/>
      <c r="AB55" s="96"/>
      <c r="AC55" s="96"/>
      <c r="AD55" s="96"/>
    </row>
    <row r="56" spans="1:30" ht="15" customHeight="1" x14ac:dyDescent="0.2">
      <c r="A56" s="102"/>
      <c r="B56" s="24"/>
      <c r="C56" s="1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96"/>
      <c r="V56" s="96"/>
      <c r="W56" s="96"/>
      <c r="X56" s="96"/>
      <c r="Y56" s="96"/>
      <c r="Z56" s="96"/>
      <c r="AA56" s="96"/>
      <c r="AB56" s="96"/>
      <c r="AC56" s="96"/>
      <c r="AD56" s="96"/>
    </row>
    <row r="57" spans="1:30" ht="15" customHeight="1" x14ac:dyDescent="0.2">
      <c r="A57" s="102"/>
      <c r="B57" s="24"/>
      <c r="C57" s="1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96"/>
      <c r="V57" s="96"/>
      <c r="W57" s="96"/>
      <c r="X57" s="96"/>
      <c r="Y57" s="96"/>
      <c r="Z57" s="96"/>
      <c r="AA57" s="96"/>
      <c r="AB57" s="96"/>
      <c r="AC57" s="96"/>
      <c r="AD57" s="96"/>
    </row>
    <row r="58" spans="1:30" ht="15" customHeight="1" x14ac:dyDescent="0.2">
      <c r="A58" s="102"/>
      <c r="B58" s="24"/>
      <c r="C58" s="1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96"/>
      <c r="V58" s="96"/>
      <c r="W58" s="96"/>
      <c r="X58" s="96"/>
      <c r="Y58" s="96"/>
      <c r="Z58" s="96"/>
      <c r="AA58" s="96"/>
      <c r="AB58" s="96"/>
      <c r="AC58" s="96"/>
      <c r="AD58" s="96"/>
    </row>
    <row r="59" spans="1:30" ht="15" customHeight="1" x14ac:dyDescent="0.2">
      <c r="A59" s="102"/>
      <c r="B59" s="24"/>
      <c r="C59" s="1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1:30" ht="15" customHeight="1" x14ac:dyDescent="0.2">
      <c r="A60" s="102"/>
      <c r="B60" s="24"/>
      <c r="C60" s="1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96"/>
      <c r="V60" s="96"/>
      <c r="W60" s="96"/>
      <c r="X60" s="96"/>
      <c r="Y60" s="96"/>
      <c r="Z60" s="96"/>
      <c r="AA60" s="96"/>
      <c r="AB60" s="96"/>
      <c r="AC60" s="96"/>
      <c r="AD60" s="96"/>
    </row>
    <row r="61" spans="1:30" ht="15" customHeight="1" x14ac:dyDescent="0.2">
      <c r="A61" s="102"/>
      <c r="B61" s="24"/>
      <c r="C61" s="1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96"/>
      <c r="V61" s="96"/>
      <c r="W61" s="96"/>
      <c r="X61" s="96"/>
      <c r="Y61" s="96"/>
      <c r="Z61" s="96"/>
      <c r="AA61" s="96"/>
      <c r="AB61" s="96"/>
      <c r="AC61" s="96"/>
      <c r="AD61" s="96"/>
    </row>
    <row r="62" spans="1:30" ht="15" customHeight="1" x14ac:dyDescent="0.2">
      <c r="A62" s="102"/>
      <c r="B62" s="24"/>
      <c r="C62" s="1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96"/>
      <c r="V62" s="96"/>
      <c r="W62" s="96"/>
      <c r="X62" s="96"/>
      <c r="Y62" s="96"/>
      <c r="Z62" s="96"/>
      <c r="AA62" s="96"/>
      <c r="AB62" s="96"/>
      <c r="AC62" s="96"/>
      <c r="AD62" s="96"/>
    </row>
    <row r="63" spans="1:30" ht="15" customHeight="1" x14ac:dyDescent="0.2">
      <c r="A63" s="102"/>
      <c r="B63" s="24"/>
      <c r="C63" s="1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96"/>
      <c r="V63" s="96"/>
      <c r="W63" s="96"/>
      <c r="X63" s="96"/>
      <c r="Y63" s="96"/>
      <c r="Z63" s="96"/>
      <c r="AA63" s="96"/>
      <c r="AB63" s="96"/>
      <c r="AC63" s="96"/>
      <c r="AD63" s="96"/>
    </row>
    <row r="64" spans="1:30" ht="15" customHeight="1" x14ac:dyDescent="0.2">
      <c r="A64" s="102"/>
      <c r="B64" s="24"/>
      <c r="C64" s="1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96"/>
      <c r="V64" s="96"/>
      <c r="W64" s="96"/>
      <c r="X64" s="96"/>
      <c r="Y64" s="96"/>
      <c r="Z64" s="96"/>
      <c r="AA64" s="96"/>
      <c r="AB64" s="96"/>
      <c r="AC64" s="96"/>
      <c r="AD64" s="96"/>
    </row>
    <row r="65" spans="1:30" ht="15" customHeight="1" x14ac:dyDescent="0.2">
      <c r="A65" s="102"/>
      <c r="B65" s="24"/>
      <c r="C65" s="1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96"/>
      <c r="V65" s="96"/>
      <c r="W65" s="96"/>
      <c r="X65" s="96"/>
      <c r="Y65" s="96"/>
      <c r="Z65" s="96"/>
      <c r="AA65" s="96"/>
      <c r="AB65" s="96"/>
      <c r="AC65" s="96"/>
      <c r="AD65" s="96"/>
    </row>
    <row r="66" spans="1:30" ht="15" customHeight="1" x14ac:dyDescent="0.2">
      <c r="A66" s="102"/>
      <c r="B66" s="24"/>
      <c r="C66" s="1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96"/>
      <c r="V66" s="96"/>
      <c r="W66" s="96"/>
      <c r="X66" s="96"/>
      <c r="Y66" s="96"/>
      <c r="Z66" s="96"/>
      <c r="AA66" s="96"/>
      <c r="AB66" s="96"/>
      <c r="AC66" s="96"/>
      <c r="AD66" s="96"/>
    </row>
    <row r="67" spans="1:30" ht="15" customHeight="1" x14ac:dyDescent="0.2">
      <c r="A67" s="102"/>
      <c r="B67" s="24"/>
      <c r="C67" s="1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96"/>
      <c r="V67" s="96"/>
      <c r="W67" s="96"/>
      <c r="X67" s="96"/>
      <c r="Y67" s="96"/>
      <c r="Z67" s="96"/>
      <c r="AA67" s="96"/>
      <c r="AB67" s="96"/>
      <c r="AC67" s="96"/>
      <c r="AD67" s="96"/>
    </row>
    <row r="68" spans="1:30" ht="15" customHeight="1" x14ac:dyDescent="0.2">
      <c r="A68" s="102"/>
      <c r="B68" s="24"/>
      <c r="C68" s="1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96"/>
      <c r="V68" s="96"/>
      <c r="W68" s="96"/>
      <c r="X68" s="96"/>
      <c r="Y68" s="96"/>
      <c r="Z68" s="96"/>
      <c r="AA68" s="96"/>
      <c r="AB68" s="96"/>
      <c r="AC68" s="96"/>
      <c r="AD68" s="96"/>
    </row>
    <row r="69" spans="1:30" ht="15" customHeight="1" x14ac:dyDescent="0.2">
      <c r="A69" s="102"/>
      <c r="B69" s="24"/>
      <c r="C69" s="1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96"/>
      <c r="V69" s="96"/>
      <c r="W69" s="96"/>
      <c r="X69" s="96"/>
      <c r="Y69" s="96"/>
      <c r="Z69" s="96"/>
      <c r="AA69" s="96"/>
      <c r="AB69" s="96"/>
      <c r="AC69" s="96"/>
      <c r="AD69" s="96"/>
    </row>
    <row r="70" spans="1:30" ht="15" customHeight="1" x14ac:dyDescent="0.2">
      <c r="A70" s="102"/>
      <c r="B70" s="24"/>
      <c r="C70" s="1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96"/>
      <c r="V70" s="96"/>
      <c r="W70" s="96"/>
      <c r="X70" s="96"/>
      <c r="Y70" s="96"/>
      <c r="Z70" s="96"/>
      <c r="AA70" s="96"/>
      <c r="AB70" s="96"/>
      <c r="AC70" s="96"/>
      <c r="AD70" s="96"/>
    </row>
    <row r="71" spans="1:30" ht="15" customHeight="1" x14ac:dyDescent="0.2">
      <c r="A71" s="102"/>
      <c r="B71" s="24"/>
      <c r="C71" s="1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96"/>
      <c r="V71" s="96"/>
      <c r="W71" s="96"/>
      <c r="X71" s="96"/>
      <c r="Y71" s="96"/>
      <c r="Z71" s="96"/>
      <c r="AA71" s="96"/>
      <c r="AB71" s="96"/>
      <c r="AC71" s="96"/>
      <c r="AD71" s="96"/>
    </row>
    <row r="72" spans="1:30" ht="15" customHeight="1" x14ac:dyDescent="0.2">
      <c r="A72" s="102"/>
      <c r="B72" s="24"/>
      <c r="C72" s="1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96"/>
      <c r="V72" s="96"/>
      <c r="W72" s="96"/>
      <c r="X72" s="96"/>
      <c r="Y72" s="96"/>
      <c r="Z72" s="96"/>
      <c r="AA72" s="96"/>
      <c r="AB72" s="96"/>
      <c r="AC72" s="96"/>
      <c r="AD72" s="96"/>
    </row>
    <row r="73" spans="1:30" ht="15" customHeight="1" x14ac:dyDescent="0.2">
      <c r="A73" s="102"/>
      <c r="B73" s="24"/>
      <c r="C73" s="1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96"/>
      <c r="V73" s="96"/>
      <c r="W73" s="96"/>
      <c r="X73" s="96"/>
      <c r="Y73" s="96"/>
      <c r="Z73" s="96"/>
      <c r="AA73" s="96"/>
      <c r="AB73" s="96"/>
      <c r="AC73" s="96"/>
      <c r="AD73" s="96"/>
    </row>
    <row r="74" spans="1:30" ht="15" customHeight="1" x14ac:dyDescent="0.2">
      <c r="A74" s="102"/>
      <c r="B74" s="24"/>
      <c r="C74" s="1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96"/>
      <c r="V74" s="96"/>
      <c r="W74" s="96"/>
      <c r="X74" s="96"/>
      <c r="Y74" s="96"/>
      <c r="Z74" s="96"/>
      <c r="AA74" s="96"/>
      <c r="AB74" s="96"/>
      <c r="AC74" s="96"/>
      <c r="AD74" s="96"/>
    </row>
    <row r="75" spans="1:30" ht="15" customHeight="1" x14ac:dyDescent="0.2">
      <c r="A75" s="102"/>
      <c r="B75" s="24"/>
      <c r="C75" s="1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96"/>
      <c r="V75" s="96"/>
      <c r="W75" s="96"/>
      <c r="X75" s="96"/>
      <c r="Y75" s="96"/>
      <c r="Z75" s="96"/>
      <c r="AA75" s="96"/>
      <c r="AB75" s="96"/>
      <c r="AC75" s="96"/>
      <c r="AD75" s="96"/>
    </row>
    <row r="76" spans="1:30" ht="15" customHeight="1" x14ac:dyDescent="0.2">
      <c r="A76" s="102"/>
      <c r="B76" s="24"/>
      <c r="C76" s="1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96"/>
      <c r="V76" s="96"/>
      <c r="W76" s="96"/>
      <c r="X76" s="96"/>
      <c r="Y76" s="96"/>
      <c r="Z76" s="96"/>
      <c r="AA76" s="96"/>
      <c r="AB76" s="96"/>
      <c r="AC76" s="96"/>
      <c r="AD76" s="96"/>
    </row>
    <row r="77" spans="1:30" ht="15" customHeight="1" x14ac:dyDescent="0.2">
      <c r="A77" s="102"/>
      <c r="B77" s="24"/>
      <c r="C77" s="1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96"/>
      <c r="V77" s="96"/>
      <c r="W77" s="96"/>
      <c r="X77" s="96"/>
      <c r="Y77" s="96"/>
      <c r="Z77" s="96"/>
      <c r="AA77" s="96"/>
      <c r="AB77" s="96"/>
      <c r="AC77" s="96"/>
      <c r="AD77" s="96"/>
    </row>
    <row r="78" spans="1:30" ht="15" customHeight="1" x14ac:dyDescent="0.2">
      <c r="A78" s="102"/>
      <c r="B78" s="24"/>
      <c r="C78" s="1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96"/>
      <c r="V78" s="96"/>
      <c r="W78" s="96"/>
      <c r="X78" s="96"/>
      <c r="Y78" s="96"/>
      <c r="Z78" s="96"/>
      <c r="AA78" s="96"/>
      <c r="AB78" s="96"/>
      <c r="AC78" s="96"/>
      <c r="AD78" s="96"/>
    </row>
    <row r="79" spans="1:30" ht="15" customHeight="1" x14ac:dyDescent="0.2">
      <c r="A79" s="102"/>
      <c r="B79" s="24"/>
      <c r="C79" s="1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96"/>
      <c r="V79" s="96"/>
      <c r="W79" s="96"/>
      <c r="X79" s="96"/>
      <c r="Y79" s="96"/>
      <c r="Z79" s="96"/>
      <c r="AA79" s="96"/>
      <c r="AB79" s="96"/>
      <c r="AC79" s="96"/>
      <c r="AD79" s="96"/>
    </row>
    <row r="80" spans="1:30" ht="15" customHeight="1" x14ac:dyDescent="0.2">
      <c r="A80" s="102"/>
      <c r="B80" s="24"/>
      <c r="C80" s="1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96"/>
      <c r="V80" s="96"/>
      <c r="W80" s="96"/>
      <c r="X80" s="96"/>
      <c r="Y80" s="96"/>
      <c r="Z80" s="96"/>
      <c r="AA80" s="96"/>
      <c r="AB80" s="96"/>
      <c r="AC80" s="96"/>
      <c r="AD80" s="96"/>
    </row>
    <row r="81" spans="1:30" ht="15" customHeight="1" x14ac:dyDescent="0.2">
      <c r="A81" s="102"/>
      <c r="B81" s="24"/>
      <c r="C81" s="1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96"/>
      <c r="V81" s="96"/>
      <c r="W81" s="96"/>
      <c r="X81" s="96"/>
      <c r="Y81" s="96"/>
      <c r="Z81" s="96"/>
      <c r="AA81" s="96"/>
      <c r="AB81" s="96"/>
      <c r="AC81" s="96"/>
      <c r="AD81" s="96"/>
    </row>
    <row r="82" spans="1:30" ht="15" customHeight="1" x14ac:dyDescent="0.2">
      <c r="A82" s="102"/>
      <c r="B82" s="24"/>
      <c r="C82" s="1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96"/>
      <c r="V82" s="96"/>
      <c r="W82" s="96"/>
      <c r="X82" s="96"/>
      <c r="Y82" s="96"/>
      <c r="Z82" s="96"/>
      <c r="AA82" s="96"/>
      <c r="AB82" s="96"/>
      <c r="AC82" s="96"/>
      <c r="AD82" s="96"/>
    </row>
    <row r="83" spans="1:30" ht="15" customHeight="1" x14ac:dyDescent="0.2">
      <c r="A83" s="102"/>
      <c r="B83" s="24"/>
      <c r="C83" s="1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96"/>
      <c r="V83" s="96"/>
      <c r="W83" s="96"/>
      <c r="X83" s="96"/>
      <c r="Y83" s="96"/>
      <c r="Z83" s="96"/>
      <c r="AA83" s="96"/>
      <c r="AB83" s="96"/>
      <c r="AC83" s="96"/>
      <c r="AD83" s="96"/>
    </row>
    <row r="84" spans="1:30" ht="15" customHeight="1" x14ac:dyDescent="0.2">
      <c r="A84" s="102"/>
      <c r="B84" s="24"/>
      <c r="C84" s="1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96"/>
      <c r="V84" s="96"/>
      <c r="W84" s="96"/>
      <c r="X84" s="96"/>
      <c r="Y84" s="96"/>
      <c r="Z84" s="96"/>
      <c r="AA84" s="96"/>
      <c r="AB84" s="96"/>
      <c r="AC84" s="96"/>
      <c r="AD84" s="96"/>
    </row>
    <row r="85" spans="1:30" ht="15" customHeight="1" x14ac:dyDescent="0.2">
      <c r="A85" s="102"/>
      <c r="B85" s="24"/>
      <c r="C85" s="1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96"/>
      <c r="V85" s="96"/>
      <c r="W85" s="96"/>
      <c r="X85" s="96"/>
      <c r="Y85" s="96"/>
      <c r="Z85" s="96"/>
      <c r="AA85" s="96"/>
      <c r="AB85" s="96"/>
      <c r="AC85" s="96"/>
      <c r="AD85" s="96"/>
    </row>
    <row r="86" spans="1:30" ht="15" customHeight="1" x14ac:dyDescent="0.2">
      <c r="A86" s="102"/>
      <c r="B86" s="24"/>
      <c r="C86" s="1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96"/>
      <c r="V86" s="96"/>
      <c r="W86" s="96"/>
      <c r="X86" s="96"/>
      <c r="Y86" s="96"/>
      <c r="Z86" s="96"/>
      <c r="AA86" s="96"/>
      <c r="AB86" s="96"/>
      <c r="AC86" s="96"/>
      <c r="AD86" s="96"/>
    </row>
    <row r="87" spans="1:30" ht="15" customHeight="1" x14ac:dyDescent="0.2">
      <c r="A87" s="102"/>
      <c r="B87" s="24"/>
      <c r="C87" s="1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96"/>
      <c r="V87" s="96"/>
      <c r="W87" s="96"/>
      <c r="X87" s="96"/>
      <c r="Y87" s="96"/>
      <c r="Z87" s="96"/>
      <c r="AA87" s="96"/>
      <c r="AB87" s="96"/>
      <c r="AC87" s="96"/>
      <c r="AD87" s="96"/>
    </row>
    <row r="88" spans="1:30" ht="15" customHeight="1" x14ac:dyDescent="0.2">
      <c r="A88" s="102"/>
      <c r="B88" s="24"/>
      <c r="C88" s="1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96"/>
      <c r="V88" s="96"/>
      <c r="W88" s="96"/>
      <c r="X88" s="96"/>
      <c r="Y88" s="96"/>
      <c r="Z88" s="96"/>
      <c r="AA88" s="96"/>
      <c r="AB88" s="96"/>
      <c r="AC88" s="96"/>
      <c r="AD88" s="96"/>
    </row>
    <row r="89" spans="1:30" ht="15" customHeight="1" x14ac:dyDescent="0.2">
      <c r="A89" s="102"/>
      <c r="B89" s="24"/>
      <c r="C89" s="1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96"/>
      <c r="V89" s="96"/>
      <c r="W89" s="96"/>
      <c r="X89" s="96"/>
      <c r="Y89" s="96"/>
      <c r="Z89" s="96"/>
      <c r="AA89" s="96"/>
      <c r="AB89" s="96"/>
      <c r="AC89" s="96"/>
      <c r="AD89" s="96"/>
    </row>
    <row r="90" spans="1:30" ht="15" customHeight="1" x14ac:dyDescent="0.2">
      <c r="A90" s="102"/>
      <c r="B90" s="24"/>
      <c r="C90" s="1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96"/>
      <c r="V90" s="96"/>
      <c r="W90" s="96"/>
      <c r="X90" s="96"/>
      <c r="Y90" s="96"/>
      <c r="Z90" s="96"/>
      <c r="AA90" s="96"/>
      <c r="AB90" s="96"/>
      <c r="AC90" s="96"/>
      <c r="AD90" s="96"/>
    </row>
    <row r="91" spans="1:30" ht="15" customHeight="1" x14ac:dyDescent="0.2">
      <c r="A91" s="102"/>
      <c r="B91" s="24"/>
      <c r="C91" s="1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96"/>
      <c r="V91" s="96"/>
      <c r="W91" s="96"/>
      <c r="X91" s="96"/>
      <c r="Y91" s="96"/>
      <c r="Z91" s="96"/>
      <c r="AA91" s="96"/>
      <c r="AB91" s="96"/>
      <c r="AC91" s="96"/>
      <c r="AD91" s="96"/>
    </row>
    <row r="92" spans="1:30" ht="15" customHeight="1" x14ac:dyDescent="0.2">
      <c r="A92" s="102"/>
      <c r="B92" s="24"/>
      <c r="C92" s="1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96"/>
      <c r="V92" s="96"/>
      <c r="W92" s="96"/>
      <c r="X92" s="96"/>
      <c r="Y92" s="96"/>
      <c r="Z92" s="96"/>
      <c r="AA92" s="96"/>
      <c r="AB92" s="96"/>
      <c r="AC92" s="96"/>
      <c r="AD92" s="96"/>
    </row>
    <row r="93" spans="1:30" ht="15" customHeight="1" x14ac:dyDescent="0.2">
      <c r="A93" s="102"/>
      <c r="B93" s="24"/>
      <c r="C93" s="1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96"/>
      <c r="V93" s="96"/>
      <c r="W93" s="96"/>
      <c r="X93" s="96"/>
      <c r="Y93" s="96"/>
      <c r="Z93" s="96"/>
      <c r="AA93" s="96"/>
      <c r="AB93" s="96"/>
      <c r="AC93" s="96"/>
      <c r="AD93" s="96"/>
    </row>
    <row r="94" spans="1:30" ht="15" customHeight="1" x14ac:dyDescent="0.2">
      <c r="A94" s="102"/>
      <c r="B94" s="24"/>
      <c r="C94" s="1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96"/>
      <c r="V94" s="96"/>
      <c r="W94" s="96"/>
      <c r="X94" s="96"/>
      <c r="Y94" s="96"/>
      <c r="Z94" s="96"/>
      <c r="AA94" s="96"/>
      <c r="AB94" s="96"/>
      <c r="AC94" s="96"/>
      <c r="AD94" s="96"/>
    </row>
    <row r="95" spans="1:30" ht="15" customHeight="1" x14ac:dyDescent="0.2">
      <c r="A95" s="102"/>
      <c r="B95" s="24"/>
      <c r="C95" s="1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96"/>
      <c r="V95" s="96"/>
      <c r="W95" s="96"/>
      <c r="X95" s="96"/>
      <c r="Y95" s="96"/>
      <c r="Z95" s="96"/>
      <c r="AA95" s="96"/>
      <c r="AB95" s="96"/>
      <c r="AC95" s="96"/>
      <c r="AD95" s="96"/>
    </row>
    <row r="96" spans="1:30" ht="15" customHeight="1" x14ac:dyDescent="0.2">
      <c r="A96" s="102"/>
      <c r="B96" s="24"/>
      <c r="C96" s="1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96"/>
      <c r="V96" s="96"/>
      <c r="W96" s="96"/>
      <c r="X96" s="96"/>
      <c r="Y96" s="96"/>
      <c r="Z96" s="96"/>
      <c r="AA96" s="96"/>
      <c r="AB96" s="96"/>
      <c r="AC96" s="96"/>
      <c r="AD96" s="96"/>
    </row>
    <row r="97" spans="1:30" ht="15" customHeight="1" x14ac:dyDescent="0.2">
      <c r="A97" s="102"/>
      <c r="B97" s="24"/>
      <c r="C97" s="1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96"/>
      <c r="V97" s="96"/>
      <c r="W97" s="96"/>
      <c r="X97" s="96"/>
      <c r="Y97" s="96"/>
      <c r="Z97" s="96"/>
      <c r="AA97" s="96"/>
      <c r="AB97" s="96"/>
      <c r="AC97" s="96"/>
      <c r="AD97" s="96"/>
    </row>
    <row r="98" spans="1:30" ht="15" customHeight="1" x14ac:dyDescent="0.2">
      <c r="A98" s="102"/>
      <c r="B98" s="24"/>
      <c r="C98" s="1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96"/>
      <c r="V98" s="96"/>
      <c r="W98" s="96"/>
      <c r="X98" s="96"/>
      <c r="Y98" s="96"/>
      <c r="Z98" s="96"/>
      <c r="AA98" s="96"/>
      <c r="AB98" s="96"/>
      <c r="AC98" s="96"/>
      <c r="AD98" s="96"/>
    </row>
    <row r="99" spans="1:30" ht="15" customHeight="1" x14ac:dyDescent="0.2">
      <c r="A99" s="102"/>
      <c r="B99" s="24"/>
      <c r="C99" s="131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96"/>
      <c r="V99" s="96"/>
      <c r="W99" s="96"/>
      <c r="X99" s="96"/>
      <c r="Y99" s="96"/>
      <c r="Z99" s="96"/>
      <c r="AA99" s="96"/>
      <c r="AB99" s="96"/>
      <c r="AC99" s="96"/>
      <c r="AD99" s="96"/>
    </row>
    <row r="100" spans="1:30" ht="15" customHeight="1" x14ac:dyDescent="0.2">
      <c r="A100" s="130"/>
      <c r="B100" s="102"/>
      <c r="C100" s="131"/>
      <c r="D100" s="130"/>
      <c r="E100" s="102"/>
      <c r="F100" s="24"/>
      <c r="G100" s="24"/>
      <c r="H100" s="24"/>
      <c r="I100" s="81"/>
      <c r="J100" s="102"/>
      <c r="K100" s="24"/>
      <c r="L100" s="24"/>
      <c r="M100" s="24"/>
      <c r="N100" s="102"/>
      <c r="O100" s="24"/>
      <c r="P100" s="24"/>
      <c r="Q100" s="24"/>
      <c r="R100" s="102"/>
      <c r="S100" s="102"/>
      <c r="T100" s="102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</row>
    <row r="101" spans="1:30" ht="15" customHeight="1" x14ac:dyDescent="0.2">
      <c r="A101" s="130"/>
      <c r="B101" s="102"/>
      <c r="C101" s="131"/>
      <c r="D101" s="130"/>
      <c r="E101" s="102"/>
      <c r="F101" s="24"/>
      <c r="G101" s="24"/>
      <c r="H101" s="24"/>
      <c r="I101" s="81"/>
      <c r="J101" s="102"/>
      <c r="K101" s="24"/>
      <c r="L101" s="24"/>
      <c r="M101" s="24"/>
      <c r="N101" s="102"/>
      <c r="O101" s="24"/>
      <c r="P101" s="24"/>
      <c r="Q101" s="24"/>
      <c r="R101" s="102"/>
      <c r="S101" s="102"/>
      <c r="T101" s="102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</row>
    <row r="102" spans="1:30" ht="15" customHeight="1" x14ac:dyDescent="0.2">
      <c r="A102" s="130"/>
      <c r="B102" s="102"/>
      <c r="C102" s="131"/>
      <c r="D102" s="130"/>
      <c r="E102" s="102"/>
      <c r="F102" s="24"/>
      <c r="G102" s="24"/>
      <c r="H102" s="24"/>
      <c r="I102" s="81"/>
      <c r="J102" s="102"/>
      <c r="K102" s="24"/>
      <c r="L102" s="24"/>
      <c r="M102" s="24"/>
      <c r="N102" s="102"/>
      <c r="O102" s="24"/>
      <c r="P102" s="24"/>
      <c r="Q102" s="24"/>
      <c r="R102" s="102"/>
      <c r="S102" s="102"/>
      <c r="T102" s="102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</row>
    <row r="103" spans="1:30" ht="15" customHeight="1" x14ac:dyDescent="0.2">
      <c r="A103" s="130"/>
      <c r="B103" s="102"/>
      <c r="C103" s="131"/>
      <c r="D103" s="130"/>
      <c r="E103" s="102"/>
      <c r="F103" s="24"/>
      <c r="G103" s="24"/>
      <c r="H103" s="24"/>
      <c r="I103" s="81"/>
      <c r="J103" s="102"/>
      <c r="K103" s="24"/>
      <c r="L103" s="24"/>
      <c r="M103" s="24"/>
      <c r="N103" s="102"/>
      <c r="O103" s="24"/>
      <c r="P103" s="24"/>
      <c r="Q103" s="24"/>
      <c r="R103" s="102"/>
      <c r="S103" s="102"/>
      <c r="T103" s="102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</row>
    <row r="104" spans="1:30" ht="15" customHeight="1" x14ac:dyDescent="0.2">
      <c r="A104" s="130"/>
      <c r="B104" s="102"/>
      <c r="C104" s="131"/>
      <c r="D104" s="130"/>
      <c r="E104" s="102"/>
      <c r="F104" s="24"/>
      <c r="G104" s="24"/>
      <c r="H104" s="24"/>
      <c r="I104" s="81"/>
      <c r="J104" s="102"/>
      <c r="K104" s="24"/>
      <c r="L104" s="24"/>
      <c r="M104" s="24"/>
      <c r="N104" s="102"/>
      <c r="O104" s="24"/>
      <c r="P104" s="24"/>
      <c r="Q104" s="24"/>
      <c r="R104" s="102"/>
      <c r="S104" s="102"/>
      <c r="T104" s="102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</row>
    <row r="105" spans="1:30" ht="15" customHeight="1" x14ac:dyDescent="0.2">
      <c r="A105" s="130"/>
      <c r="B105" s="102"/>
      <c r="C105" s="131"/>
      <c r="D105" s="130"/>
      <c r="E105" s="102"/>
      <c r="F105" s="24"/>
      <c r="G105" s="24"/>
      <c r="H105" s="24"/>
      <c r="I105" s="81"/>
      <c r="J105" s="102"/>
      <c r="K105" s="24"/>
      <c r="L105" s="24"/>
      <c r="M105" s="24"/>
      <c r="N105" s="102"/>
      <c r="O105" s="24"/>
      <c r="P105" s="24"/>
      <c r="Q105" s="24"/>
      <c r="R105" s="102"/>
      <c r="S105" s="102"/>
      <c r="T105" s="102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</row>
    <row r="106" spans="1:30" ht="15" customHeight="1" x14ac:dyDescent="0.2">
      <c r="A106" s="130"/>
      <c r="B106" s="102"/>
      <c r="C106" s="131"/>
      <c r="D106" s="130"/>
      <c r="E106" s="102"/>
      <c r="F106" s="24"/>
      <c r="G106" s="24"/>
      <c r="H106" s="24"/>
      <c r="I106" s="81"/>
      <c r="J106" s="102"/>
      <c r="K106" s="24"/>
      <c r="L106" s="24"/>
      <c r="M106" s="24"/>
      <c r="N106" s="102"/>
      <c r="O106" s="24"/>
      <c r="P106" s="24"/>
      <c r="Q106" s="24"/>
      <c r="R106" s="102"/>
      <c r="S106" s="102"/>
      <c r="T106" s="102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</row>
    <row r="107" spans="1:30" ht="15" customHeight="1" x14ac:dyDescent="0.2">
      <c r="A107" s="130"/>
      <c r="B107" s="102"/>
      <c r="C107" s="131"/>
      <c r="D107" s="130"/>
      <c r="E107" s="102"/>
      <c r="F107" s="24"/>
      <c r="G107" s="24"/>
      <c r="H107" s="24"/>
      <c r="I107" s="81"/>
      <c r="J107" s="102"/>
      <c r="K107" s="24"/>
      <c r="L107" s="24"/>
      <c r="M107" s="24"/>
      <c r="N107" s="102"/>
      <c r="O107" s="24"/>
      <c r="P107" s="24"/>
      <c r="Q107" s="24"/>
      <c r="R107" s="102"/>
      <c r="S107" s="102"/>
      <c r="T107" s="102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</row>
    <row r="108" spans="1:30" ht="15" customHeight="1" x14ac:dyDescent="0.25"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</row>
    <row r="109" spans="1:30" ht="15" customHeight="1" x14ac:dyDescent="0.25"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</row>
    <row r="110" spans="1:30" ht="15" customHeight="1" x14ac:dyDescent="0.25"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</row>
    <row r="111" spans="1:30" ht="15" customHeight="1" x14ac:dyDescent="0.25"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</row>
    <row r="112" spans="1:30" ht="15" customHeight="1" x14ac:dyDescent="0.25"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</row>
    <row r="113" spans="21:30" s="115" customFormat="1" ht="15" customHeight="1" x14ac:dyDescent="0.2"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</row>
    <row r="114" spans="21:30" s="115" customFormat="1" ht="15" customHeight="1" x14ac:dyDescent="0.2"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</row>
    <row r="115" spans="21:30" s="115" customFormat="1" ht="15" customHeight="1" x14ac:dyDescent="0.2"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</row>
    <row r="116" spans="21:30" s="115" customFormat="1" ht="15" customHeight="1" x14ac:dyDescent="0.2"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</row>
    <row r="117" spans="21:30" s="115" customFormat="1" ht="15" customHeight="1" x14ac:dyDescent="0.2"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</row>
    <row r="118" spans="21:30" s="115" customFormat="1" ht="15" customHeight="1" x14ac:dyDescent="0.2"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</row>
    <row r="119" spans="21:30" s="115" customFormat="1" ht="15" customHeight="1" x14ac:dyDescent="0.2"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</row>
    <row r="120" spans="21:30" s="115" customFormat="1" ht="15" customHeight="1" x14ac:dyDescent="0.2"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</row>
    <row r="121" spans="21:30" s="115" customFormat="1" ht="15" customHeight="1" x14ac:dyDescent="0.2"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</row>
    <row r="122" spans="21:30" s="115" customFormat="1" ht="15" customHeight="1" x14ac:dyDescent="0.2"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</row>
    <row r="123" spans="21:30" s="115" customFormat="1" ht="15" customHeight="1" x14ac:dyDescent="0.2"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</row>
    <row r="124" spans="21:30" s="115" customFormat="1" ht="15" customHeight="1" x14ac:dyDescent="0.2"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</row>
    <row r="125" spans="21:30" s="115" customFormat="1" ht="15" customHeight="1" x14ac:dyDescent="0.2"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</row>
    <row r="126" spans="21:30" s="115" customFormat="1" ht="15" customHeight="1" x14ac:dyDescent="0.2"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</row>
    <row r="127" spans="21:30" s="115" customFormat="1" ht="15" customHeight="1" x14ac:dyDescent="0.2"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</row>
    <row r="128" spans="21:30" s="115" customFormat="1" ht="15" customHeight="1" x14ac:dyDescent="0.2"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</row>
    <row r="129" spans="21:30" s="115" customFormat="1" ht="15" customHeight="1" x14ac:dyDescent="0.2"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</row>
    <row r="130" spans="21:30" s="115" customFormat="1" ht="15" customHeight="1" x14ac:dyDescent="0.2"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</row>
    <row r="131" spans="21:30" s="115" customFormat="1" ht="15" customHeight="1" x14ac:dyDescent="0.2"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</row>
    <row r="132" spans="21:30" s="115" customFormat="1" ht="15" customHeight="1" x14ac:dyDescent="0.2"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</row>
    <row r="133" spans="21:30" s="115" customFormat="1" ht="15" customHeight="1" x14ac:dyDescent="0.2"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</row>
    <row r="134" spans="21:30" s="115" customFormat="1" ht="15" customHeight="1" x14ac:dyDescent="0.2"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</row>
    <row r="135" spans="21:30" s="115" customFormat="1" ht="15" customHeight="1" x14ac:dyDescent="0.2"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</row>
    <row r="136" spans="21:30" s="115" customFormat="1" ht="15" customHeight="1" x14ac:dyDescent="0.2"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</row>
    <row r="137" spans="21:30" s="115" customFormat="1" ht="15" customHeight="1" x14ac:dyDescent="0.2"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</row>
    <row r="138" spans="21:30" s="115" customFormat="1" ht="15" customHeight="1" x14ac:dyDescent="0.2"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</row>
    <row r="139" spans="21:30" s="115" customFormat="1" ht="15" customHeight="1" x14ac:dyDescent="0.2"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</row>
    <row r="140" spans="21:30" s="115" customFormat="1" ht="15" customHeight="1" x14ac:dyDescent="0.2"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</row>
    <row r="141" spans="21:30" s="115" customFormat="1" ht="15" customHeight="1" x14ac:dyDescent="0.2"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</row>
    <row r="142" spans="21:30" s="115" customFormat="1" ht="15" customHeight="1" x14ac:dyDescent="0.2"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</row>
    <row r="143" spans="21:30" s="115" customFormat="1" ht="15" customHeight="1" x14ac:dyDescent="0.2"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</row>
    <row r="144" spans="21:30" s="115" customFormat="1" ht="15" customHeight="1" x14ac:dyDescent="0.2"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</row>
    <row r="145" spans="21:30" s="115" customFormat="1" ht="15" customHeight="1" x14ac:dyDescent="0.2"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</row>
    <row r="146" spans="21:30" s="115" customFormat="1" ht="15" customHeight="1" x14ac:dyDescent="0.2"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</row>
    <row r="147" spans="21:30" s="115" customFormat="1" ht="15" customHeight="1" x14ac:dyDescent="0.2"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</row>
    <row r="148" spans="21:30" s="115" customFormat="1" ht="15" customHeight="1" x14ac:dyDescent="0.2"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</row>
    <row r="149" spans="21:30" s="115" customFormat="1" ht="15" customHeight="1" x14ac:dyDescent="0.2"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</row>
    <row r="150" spans="21:30" s="115" customFormat="1" ht="15" customHeight="1" x14ac:dyDescent="0.2"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</row>
    <row r="151" spans="21:30" s="115" customFormat="1" ht="15" customHeight="1" x14ac:dyDescent="0.2"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</row>
    <row r="152" spans="21:30" s="115" customFormat="1" ht="15" customHeight="1" x14ac:dyDescent="0.2"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</row>
    <row r="153" spans="21:30" s="115" customFormat="1" ht="15" customHeight="1" x14ac:dyDescent="0.2"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</row>
    <row r="154" spans="21:30" s="115" customFormat="1" ht="15" customHeight="1" x14ac:dyDescent="0.2"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</row>
    <row r="155" spans="21:30" s="115" customFormat="1" ht="15" customHeight="1" x14ac:dyDescent="0.2"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</row>
    <row r="156" spans="21:30" s="115" customFormat="1" ht="15" customHeight="1" x14ac:dyDescent="0.2"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</row>
    <row r="157" spans="21:30" s="115" customFormat="1" ht="15" customHeight="1" x14ac:dyDescent="0.2"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</row>
    <row r="158" spans="21:30" s="115" customFormat="1" ht="15" customHeight="1" x14ac:dyDescent="0.2"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</row>
    <row r="159" spans="21:30" s="115" customFormat="1" ht="15" customHeight="1" x14ac:dyDescent="0.2"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</row>
    <row r="160" spans="21:30" s="115" customFormat="1" ht="15" customHeight="1" x14ac:dyDescent="0.2"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</row>
    <row r="161" spans="21:30" s="115" customFormat="1" ht="15" customHeight="1" x14ac:dyDescent="0.2"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</row>
    <row r="162" spans="21:30" s="115" customFormat="1" ht="15" customHeight="1" x14ac:dyDescent="0.2"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</row>
    <row r="163" spans="21:30" s="115" customFormat="1" ht="15" customHeight="1" x14ac:dyDescent="0.2"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</row>
    <row r="164" spans="21:30" s="115" customFormat="1" ht="15" customHeight="1" x14ac:dyDescent="0.2"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</row>
    <row r="165" spans="21:30" s="115" customFormat="1" ht="15" customHeight="1" x14ac:dyDescent="0.2"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</row>
    <row r="166" spans="21:30" s="115" customFormat="1" ht="15" customHeight="1" x14ac:dyDescent="0.2"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</row>
    <row r="167" spans="21:30" s="115" customFormat="1" ht="15" customHeight="1" x14ac:dyDescent="0.2"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</row>
    <row r="168" spans="21:30" s="115" customFormat="1" ht="15" customHeight="1" x14ac:dyDescent="0.2"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</row>
    <row r="169" spans="21:30" s="115" customFormat="1" ht="15" customHeight="1" x14ac:dyDescent="0.2"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</row>
    <row r="170" spans="21:30" s="115" customFormat="1" ht="15" customHeight="1" x14ac:dyDescent="0.2"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</row>
    <row r="171" spans="21:30" s="115" customFormat="1" ht="15" customHeight="1" x14ac:dyDescent="0.2"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</row>
    <row r="172" spans="21:30" s="115" customFormat="1" ht="15" customHeight="1" x14ac:dyDescent="0.2"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</row>
    <row r="173" spans="21:30" s="115" customFormat="1" ht="15" customHeight="1" x14ac:dyDescent="0.2"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</row>
    <row r="174" spans="21:30" s="115" customFormat="1" ht="15" customHeight="1" x14ac:dyDescent="0.2"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</row>
    <row r="175" spans="21:30" s="115" customFormat="1" ht="15" customHeight="1" x14ac:dyDescent="0.2"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</row>
    <row r="176" spans="21:30" s="115" customFormat="1" ht="15" customHeight="1" x14ac:dyDescent="0.2"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</row>
    <row r="177" spans="21:30" s="115" customFormat="1" ht="15" customHeight="1" x14ac:dyDescent="0.2"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</row>
    <row r="178" spans="21:30" s="115" customFormat="1" ht="15" customHeight="1" x14ac:dyDescent="0.2"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</row>
    <row r="179" spans="21:30" s="115" customFormat="1" ht="15" customHeight="1" x14ac:dyDescent="0.2"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</row>
    <row r="180" spans="21:30" s="115" customFormat="1" ht="15" customHeight="1" x14ac:dyDescent="0.2"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</row>
    <row r="181" spans="21:30" s="115" customFormat="1" ht="15" customHeight="1" x14ac:dyDescent="0.2"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</row>
    <row r="182" spans="21:30" s="115" customFormat="1" ht="15" customHeight="1" x14ac:dyDescent="0.2"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</row>
    <row r="183" spans="21:30" s="115" customFormat="1" ht="15" customHeight="1" x14ac:dyDescent="0.2"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</row>
    <row r="184" spans="21:30" s="115" customFormat="1" ht="15" customHeight="1" x14ac:dyDescent="0.2"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</row>
    <row r="185" spans="21:30" s="115" customFormat="1" ht="15" customHeight="1" x14ac:dyDescent="0.2"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</row>
    <row r="186" spans="21:30" s="115" customFormat="1" ht="15" customHeight="1" x14ac:dyDescent="0.2"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</row>
    <row r="187" spans="21:30" s="115" customFormat="1" ht="15" customHeight="1" x14ac:dyDescent="0.2"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</row>
    <row r="188" spans="21:30" s="115" customFormat="1" ht="15" customHeight="1" x14ac:dyDescent="0.2"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</row>
    <row r="189" spans="21:30" s="115" customFormat="1" ht="15" customHeight="1" x14ac:dyDescent="0.2"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</row>
    <row r="190" spans="21:30" s="115" customFormat="1" ht="15" customHeight="1" x14ac:dyDescent="0.2"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</row>
    <row r="191" spans="21:30" s="115" customFormat="1" ht="15" customHeight="1" x14ac:dyDescent="0.2">
      <c r="U191" s="96"/>
      <c r="V191" s="96"/>
      <c r="W19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2018-12-16T12:03:54Z</dcterms:modified>
</cp:coreProperties>
</file>