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G15" i="2" s="1"/>
  <c r="F9" i="2"/>
  <c r="F13" i="2" s="1"/>
  <c r="E9" i="2"/>
  <c r="E13" i="2" s="1"/>
  <c r="E15" i="2" s="1"/>
  <c r="N13" i="2" l="1"/>
  <c r="M14" i="2"/>
  <c r="H15" i="2"/>
  <c r="I15" i="2"/>
  <c r="O15" i="2" s="1"/>
  <c r="O13" i="2"/>
  <c r="O14" i="2"/>
  <c r="M15" i="2"/>
  <c r="N14" i="2"/>
  <c r="M13" i="2"/>
  <c r="F15" i="2"/>
  <c r="L13" i="2"/>
  <c r="L14" i="2"/>
  <c r="N15" i="2" l="1"/>
  <c r="L15" i="2"/>
  <c r="AE14" i="1" l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M14" i="1"/>
  <c r="L14" i="1"/>
  <c r="K14" i="1"/>
  <c r="J14" i="1"/>
  <c r="I14" i="1"/>
  <c r="I18" i="1" s="1"/>
  <c r="H14" i="1"/>
  <c r="H18" i="1" s="1"/>
  <c r="H21" i="1" s="1"/>
  <c r="G14" i="1"/>
  <c r="G18" i="1" s="1"/>
  <c r="G21" i="1" s="1"/>
  <c r="F14" i="1"/>
  <c r="F18" i="1" s="1"/>
  <c r="E14" i="1"/>
  <c r="E18" i="1" s="1"/>
  <c r="D15" i="1" l="1"/>
  <c r="L18" i="1"/>
  <c r="E21" i="1"/>
  <c r="L21" i="1" s="1"/>
  <c r="I21" i="1"/>
  <c r="M18" i="1"/>
  <c r="F21" i="1"/>
  <c r="K18" i="1"/>
  <c r="K21" i="1" l="1"/>
  <c r="M21" i="1"/>
</calcChain>
</file>

<file path=xl/sharedStrings.xml><?xml version="1.0" encoding="utf-8"?>
<sst xmlns="http://schemas.openxmlformats.org/spreadsheetml/2006/main" count="171" uniqueCount="73">
  <si>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</si>
  <si>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</si>
  <si>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</si>
  <si>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</si>
  <si>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</si>
  <si>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</si>
  <si>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</si>
  <si>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</si>
  <si>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</si>
  <si>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</si>
  <si>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</si>
  <si>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</si>
  <si>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</si>
  <si>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</si>
  <si>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</si>
  <si>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</si>
  <si>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</si>
  <si>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</si>
  <si>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</si>
  <si>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</si>
  <si>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</si>
  <si>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</si>
  <si>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</si>
  <si>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</si>
  <si>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</si>
  <si>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</si>
  <si>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</si>
  <si>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</si>
  <si>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</si>
  <si>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</si>
  <si>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</si>
  <si>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</si>
  <si>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 xml:space="preserve">    Arvo-ottelut ja mitalit</t>
  </si>
  <si>
    <t>Cup</t>
  </si>
  <si>
    <t>Jorma Kulmala</t>
  </si>
  <si>
    <t>10.</t>
  </si>
  <si>
    <t>IK</t>
  </si>
  <si>
    <t>14.05. 1978  KPL - IK  10-1</t>
  </si>
  <si>
    <t>5.  ottelu</t>
  </si>
  <si>
    <t>7.  ottelu</t>
  </si>
  <si>
    <t>09.07. 1978  IK - KPL  2-4</t>
  </si>
  <si>
    <t>16.07. 1978  IK - ViVe  2-12</t>
  </si>
  <si>
    <t xml:space="preserve">  26 v 10 kk 21 pv</t>
  </si>
  <si>
    <t xml:space="preserve">  27 v   0 kk 16 pv</t>
  </si>
  <si>
    <t xml:space="preserve">  27 v   0 kk 23 pv</t>
  </si>
  <si>
    <t>Seurat</t>
  </si>
  <si>
    <t>IK = Ilmajoen Kisailijat  (1921)</t>
  </si>
  <si>
    <t>----</t>
  </si>
  <si>
    <t>23.6.1951</t>
  </si>
  <si>
    <t>MESTARUUSSARJA</t>
  </si>
  <si>
    <t>URA SM-SARJASSA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</si>
  <si>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</si>
  <si>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</si>
  <si>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</si>
  <si>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</si>
  <si>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</si>
  <si>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</si>
  <si>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</si>
  <si>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</si>
  <si>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</si>
  <si>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</si>
  <si>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</si>
  <si>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</si>
  <si>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</si>
  <si>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KoU = Koskenkorvan Urheilijat  (1945)</t>
  </si>
  <si>
    <t>IlPa = Ilkan Pallo, Ilmajoki  (1980)</t>
  </si>
  <si>
    <t>IlPa</t>
  </si>
  <si>
    <t>1.</t>
  </si>
  <si>
    <t>KoU</t>
  </si>
  <si>
    <t>4.</t>
  </si>
  <si>
    <t>6.</t>
  </si>
  <si>
    <t>suomensarja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</si>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</sst>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4" borderId="1" xfId="0" quotePrefix="1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2" fillId="5" borderId="7" xfId="0" applyFont="1" applyFill="1" applyBorder="1"/>
    <xf numFmtId="0" fontId="1" fillId="5" borderId="6" xfId="0" applyFont="1" applyFill="1" applyBorder="1"/>
    <xf numFmtId="0" fontId="2" fillId="5" borderId="0" xfId="0" applyFont="1" applyFill="1" applyBorder="1"/>
    <xf numFmtId="0" fontId="2" fillId="5" borderId="6" xfId="0" applyFont="1" applyFill="1" applyBorder="1"/>
    <xf numFmtId="0" fontId="2" fillId="5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2" xfId="0" applyFont="1" applyFill="1" applyBorder="1"/>
    <xf numFmtId="0" fontId="1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1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8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left"/>
    </xf>
    <xf numFmtId="165" fontId="2" fillId="3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quotePrefix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5" xfId="0" applyFont="1" applyFill="1" applyBorder="1"/>
    <xf numFmtId="0" fontId="2" fillId="5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8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8" customWidth="1"/>
    <col min="16" max="31" width="5.7109375" style="67" customWidth="1"/>
    <col min="32" max="32" width="93.28515625" style="1" customWidth="1"/>
    <col min="33" max="16384" width="9.140625" style="8"/>
  </cols>
  <sheetData>
    <row r="1" spans="1:32" ht="19.5" customHeight="1" x14ac:dyDescent="0.25">
      <c r="A1" s="1"/>
      <c r="B1" s="2" t="s">
        <v>34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2" s="23" customFormat="1" ht="15" customHeight="1" x14ac:dyDescent="0.2">
      <c r="A2" s="9"/>
      <c r="B2" s="10" t="s">
        <v>49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1"/>
      <c r="U2" s="22" t="s">
        <v>15</v>
      </c>
      <c r="V2" s="14"/>
      <c r="W2" s="14"/>
      <c r="X2" s="14"/>
      <c r="Y2" s="15"/>
      <c r="Z2" s="22" t="s">
        <v>32</v>
      </c>
      <c r="AA2" s="14"/>
      <c r="AB2" s="14"/>
      <c r="AC2" s="20"/>
      <c r="AD2" s="14"/>
      <c r="AE2" s="15"/>
      <c r="AF2" s="9"/>
    </row>
    <row r="3" spans="1:32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22</v>
      </c>
      <c r="AA3" s="18" t="s">
        <v>23</v>
      </c>
      <c r="AB3" s="15" t="s">
        <v>33</v>
      </c>
      <c r="AC3" s="15" t="s">
        <v>29</v>
      </c>
      <c r="AD3" s="17" t="s">
        <v>30</v>
      </c>
      <c r="AE3" s="18" t="s">
        <v>31</v>
      </c>
      <c r="AF3" s="9"/>
    </row>
    <row r="4" spans="1:32" s="23" customFormat="1" ht="15" customHeight="1" x14ac:dyDescent="0.25">
      <c r="A4" s="9"/>
      <c r="B4" s="25">
        <v>1978</v>
      </c>
      <c r="C4" s="25" t="s">
        <v>35</v>
      </c>
      <c r="D4" s="2" t="s">
        <v>36</v>
      </c>
      <c r="E4" s="25">
        <v>15</v>
      </c>
      <c r="F4" s="25">
        <v>1</v>
      </c>
      <c r="G4" s="26">
        <v>3</v>
      </c>
      <c r="H4" s="25">
        <v>7</v>
      </c>
      <c r="I4" s="25">
        <v>48</v>
      </c>
      <c r="J4" s="25">
        <v>18</v>
      </c>
      <c r="K4" s="25">
        <v>17</v>
      </c>
      <c r="L4" s="25">
        <v>9</v>
      </c>
      <c r="M4" s="25">
        <v>4</v>
      </c>
      <c r="N4" s="27" t="s">
        <v>47</v>
      </c>
      <c r="O4" s="28"/>
      <c r="P4" s="25"/>
      <c r="Q4" s="25"/>
      <c r="R4" s="26"/>
      <c r="S4" s="25"/>
      <c r="T4" s="25"/>
      <c r="U4" s="26"/>
      <c r="V4" s="26"/>
      <c r="W4" s="26"/>
      <c r="X4" s="26"/>
      <c r="Y4" s="26"/>
      <c r="Z4" s="25"/>
      <c r="AA4" s="25"/>
      <c r="AB4" s="25"/>
      <c r="AC4" s="26"/>
      <c r="AD4" s="29"/>
      <c r="AE4" s="25"/>
      <c r="AF4" s="9"/>
    </row>
    <row r="5" spans="1:32" s="23" customFormat="1" ht="15" customHeight="1" x14ac:dyDescent="0.25">
      <c r="A5" s="9"/>
      <c r="B5" s="25">
        <v>1979</v>
      </c>
      <c r="C5" s="25"/>
      <c r="D5" s="2"/>
      <c r="E5" s="25"/>
      <c r="F5" s="25"/>
      <c r="G5" s="26"/>
      <c r="H5" s="25"/>
      <c r="I5" s="25"/>
      <c r="J5" s="25"/>
      <c r="K5" s="25"/>
      <c r="L5" s="25"/>
      <c r="M5" s="25"/>
      <c r="N5" s="27"/>
      <c r="O5" s="28"/>
      <c r="P5" s="25"/>
      <c r="Q5" s="25"/>
      <c r="R5" s="26"/>
      <c r="S5" s="25"/>
      <c r="T5" s="25"/>
      <c r="U5" s="26"/>
      <c r="V5" s="26"/>
      <c r="W5" s="26"/>
      <c r="X5" s="26"/>
      <c r="Y5" s="26"/>
      <c r="Z5" s="25"/>
      <c r="AA5" s="25"/>
      <c r="AB5" s="25"/>
      <c r="AC5" s="26"/>
      <c r="AD5" s="29"/>
      <c r="AE5" s="25"/>
      <c r="AF5" s="9"/>
    </row>
    <row r="6" spans="1:32" s="23" customFormat="1" ht="15" customHeight="1" x14ac:dyDescent="0.25">
      <c r="A6" s="9"/>
      <c r="B6" s="25">
        <v>1980</v>
      </c>
      <c r="C6" s="25"/>
      <c r="D6" s="2"/>
      <c r="E6" s="25"/>
      <c r="F6" s="25"/>
      <c r="G6" s="26"/>
      <c r="H6" s="25"/>
      <c r="I6" s="25"/>
      <c r="J6" s="25"/>
      <c r="K6" s="25"/>
      <c r="L6" s="25"/>
      <c r="M6" s="25"/>
      <c r="N6" s="27"/>
      <c r="O6" s="28"/>
      <c r="P6" s="25"/>
      <c r="Q6" s="25"/>
      <c r="R6" s="26"/>
      <c r="S6" s="25"/>
      <c r="T6" s="25"/>
      <c r="U6" s="26"/>
      <c r="V6" s="26"/>
      <c r="W6" s="26"/>
      <c r="X6" s="26"/>
      <c r="Y6" s="26"/>
      <c r="Z6" s="25"/>
      <c r="AA6" s="25"/>
      <c r="AB6" s="25"/>
      <c r="AC6" s="26"/>
      <c r="AD6" s="29"/>
      <c r="AE6" s="25"/>
      <c r="AF6" s="9"/>
    </row>
    <row r="7" spans="1:32" s="23" customFormat="1" ht="15" customHeight="1" x14ac:dyDescent="0.25">
      <c r="A7" s="9"/>
      <c r="B7" s="25">
        <v>1981</v>
      </c>
      <c r="C7" s="25"/>
      <c r="D7" s="2"/>
      <c r="E7" s="25"/>
      <c r="F7" s="25"/>
      <c r="G7" s="26"/>
      <c r="H7" s="25"/>
      <c r="I7" s="25"/>
      <c r="J7" s="25"/>
      <c r="K7" s="25"/>
      <c r="L7" s="25"/>
      <c r="M7" s="25"/>
      <c r="N7" s="27"/>
      <c r="O7" s="28"/>
      <c r="P7" s="25"/>
      <c r="Q7" s="25"/>
      <c r="R7" s="26"/>
      <c r="S7" s="25"/>
      <c r="T7" s="25"/>
      <c r="U7" s="26"/>
      <c r="V7" s="26"/>
      <c r="W7" s="26"/>
      <c r="X7" s="26"/>
      <c r="Y7" s="26"/>
      <c r="Z7" s="25"/>
      <c r="AA7" s="25"/>
      <c r="AB7" s="25"/>
      <c r="AC7" s="26"/>
      <c r="AD7" s="29"/>
      <c r="AE7" s="25"/>
      <c r="AF7" s="9"/>
    </row>
    <row r="8" spans="1:32" s="23" customFormat="1" ht="15" customHeight="1" x14ac:dyDescent="0.25">
      <c r="A8" s="9"/>
      <c r="B8" s="25">
        <v>1982</v>
      </c>
      <c r="C8" s="25"/>
      <c r="D8" s="2"/>
      <c r="E8" s="25"/>
      <c r="F8" s="25"/>
      <c r="G8" s="26"/>
      <c r="H8" s="25"/>
      <c r="I8" s="25"/>
      <c r="J8" s="25"/>
      <c r="K8" s="25"/>
      <c r="L8" s="25"/>
      <c r="M8" s="25"/>
      <c r="N8" s="27"/>
      <c r="O8" s="28"/>
      <c r="P8" s="25"/>
      <c r="Q8" s="25"/>
      <c r="R8" s="26"/>
      <c r="S8" s="25"/>
      <c r="T8" s="25"/>
      <c r="U8" s="26"/>
      <c r="V8" s="26"/>
      <c r="W8" s="26"/>
      <c r="X8" s="26"/>
      <c r="Y8" s="26"/>
      <c r="Z8" s="25"/>
      <c r="AA8" s="25"/>
      <c r="AB8" s="25"/>
      <c r="AC8" s="26"/>
      <c r="AD8" s="29"/>
      <c r="AE8" s="25"/>
      <c r="AF8" s="9"/>
    </row>
    <row r="9" spans="1:32" s="23" customFormat="1" ht="15" customHeight="1" x14ac:dyDescent="0.25">
      <c r="A9" s="9"/>
      <c r="B9" s="114">
        <v>1983</v>
      </c>
      <c r="C9" s="114" t="s">
        <v>35</v>
      </c>
      <c r="D9" s="106" t="s">
        <v>66</v>
      </c>
      <c r="E9" s="114"/>
      <c r="F9" s="106" t="s">
        <v>71</v>
      </c>
      <c r="G9" s="108"/>
      <c r="H9" s="114"/>
      <c r="I9" s="114"/>
      <c r="J9" s="114"/>
      <c r="K9" s="114"/>
      <c r="L9" s="114"/>
      <c r="M9" s="114"/>
      <c r="N9" s="115"/>
      <c r="O9" s="28"/>
      <c r="P9" s="25"/>
      <c r="Q9" s="25"/>
      <c r="R9" s="26"/>
      <c r="S9" s="25"/>
      <c r="T9" s="25"/>
      <c r="U9" s="26"/>
      <c r="V9" s="26"/>
      <c r="W9" s="26"/>
      <c r="X9" s="26"/>
      <c r="Y9" s="26"/>
      <c r="Z9" s="25"/>
      <c r="AA9" s="25"/>
      <c r="AB9" s="25"/>
      <c r="AC9" s="26"/>
      <c r="AD9" s="29"/>
      <c r="AE9" s="25"/>
      <c r="AF9" s="9"/>
    </row>
    <row r="10" spans="1:32" s="23" customFormat="1" ht="15" customHeight="1" x14ac:dyDescent="0.25">
      <c r="A10" s="9"/>
      <c r="B10" s="25">
        <v>1984</v>
      </c>
      <c r="C10" s="25"/>
      <c r="D10" s="2"/>
      <c r="E10" s="25"/>
      <c r="F10" s="25"/>
      <c r="G10" s="26"/>
      <c r="H10" s="25"/>
      <c r="I10" s="25"/>
      <c r="J10" s="25"/>
      <c r="K10" s="25"/>
      <c r="L10" s="25"/>
      <c r="M10" s="25"/>
      <c r="N10" s="27"/>
      <c r="O10" s="28"/>
      <c r="P10" s="25"/>
      <c r="Q10" s="25"/>
      <c r="R10" s="26"/>
      <c r="S10" s="25"/>
      <c r="T10" s="25"/>
      <c r="U10" s="26"/>
      <c r="V10" s="26"/>
      <c r="W10" s="26"/>
      <c r="X10" s="26"/>
      <c r="Y10" s="26"/>
      <c r="Z10" s="25"/>
      <c r="AA10" s="25"/>
      <c r="AB10" s="25"/>
      <c r="AC10" s="26"/>
      <c r="AD10" s="29"/>
      <c r="AE10" s="25"/>
      <c r="AF10" s="9"/>
    </row>
    <row r="11" spans="1:32" s="23" customFormat="1" ht="15" customHeight="1" x14ac:dyDescent="0.25">
      <c r="A11" s="9"/>
      <c r="B11" s="114">
        <v>1985</v>
      </c>
      <c r="C11" s="114" t="s">
        <v>67</v>
      </c>
      <c r="D11" s="106" t="s">
        <v>68</v>
      </c>
      <c r="E11" s="114"/>
      <c r="F11" s="106" t="s">
        <v>71</v>
      </c>
      <c r="G11" s="108"/>
      <c r="H11" s="114"/>
      <c r="I11" s="114"/>
      <c r="J11" s="114"/>
      <c r="K11" s="114"/>
      <c r="L11" s="114"/>
      <c r="M11" s="114"/>
      <c r="N11" s="115"/>
      <c r="O11" s="28"/>
      <c r="P11" s="25"/>
      <c r="Q11" s="25"/>
      <c r="R11" s="26"/>
      <c r="S11" s="25"/>
      <c r="T11" s="25"/>
      <c r="U11" s="26"/>
      <c r="V11" s="26"/>
      <c r="W11" s="26"/>
      <c r="X11" s="26"/>
      <c r="Y11" s="26"/>
      <c r="Z11" s="25"/>
      <c r="AA11" s="25"/>
      <c r="AB11" s="25"/>
      <c r="AC11" s="26"/>
      <c r="AD11" s="29"/>
      <c r="AE11" s="25"/>
      <c r="AF11" s="9"/>
    </row>
    <row r="12" spans="1:32" s="23" customFormat="1" ht="15" customHeight="1" x14ac:dyDescent="0.25">
      <c r="A12" s="9"/>
      <c r="B12" s="116">
        <v>1986</v>
      </c>
      <c r="C12" s="116" t="s">
        <v>70</v>
      </c>
      <c r="D12" s="117" t="s">
        <v>68</v>
      </c>
      <c r="E12" s="116"/>
      <c r="F12" s="118" t="s">
        <v>72</v>
      </c>
      <c r="G12" s="119"/>
      <c r="H12" s="120"/>
      <c r="I12" s="116"/>
      <c r="J12" s="116"/>
      <c r="K12" s="116"/>
      <c r="L12" s="116"/>
      <c r="M12" s="119"/>
      <c r="N12" s="116"/>
      <c r="O12" s="28"/>
      <c r="P12" s="25"/>
      <c r="Q12" s="25"/>
      <c r="R12" s="26"/>
      <c r="S12" s="25"/>
      <c r="T12" s="25"/>
      <c r="U12" s="26"/>
      <c r="V12" s="26"/>
      <c r="W12" s="26"/>
      <c r="X12" s="26"/>
      <c r="Y12" s="26"/>
      <c r="Z12" s="25"/>
      <c r="AA12" s="25"/>
      <c r="AB12" s="25"/>
      <c r="AC12" s="26"/>
      <c r="AD12" s="29"/>
      <c r="AE12" s="25"/>
      <c r="AF12" s="9"/>
    </row>
    <row r="13" spans="1:32" s="23" customFormat="1" ht="15" customHeight="1" x14ac:dyDescent="0.25">
      <c r="A13" s="9"/>
      <c r="B13" s="116">
        <v>1987</v>
      </c>
      <c r="C13" s="116" t="s">
        <v>35</v>
      </c>
      <c r="D13" s="117" t="s">
        <v>68</v>
      </c>
      <c r="E13" s="116"/>
      <c r="F13" s="118" t="s">
        <v>72</v>
      </c>
      <c r="G13" s="119"/>
      <c r="H13" s="120"/>
      <c r="I13" s="116"/>
      <c r="J13" s="116"/>
      <c r="K13" s="116"/>
      <c r="L13" s="116"/>
      <c r="M13" s="119"/>
      <c r="N13" s="116"/>
      <c r="O13" s="28"/>
      <c r="P13" s="25"/>
      <c r="Q13" s="25"/>
      <c r="R13" s="26"/>
      <c r="S13" s="25"/>
      <c r="T13" s="25"/>
      <c r="U13" s="26"/>
      <c r="V13" s="26"/>
      <c r="W13" s="26"/>
      <c r="X13" s="26"/>
      <c r="Y13" s="26"/>
      <c r="Z13" s="25"/>
      <c r="AA13" s="25"/>
      <c r="AB13" s="25"/>
      <c r="AC13" s="26"/>
      <c r="AD13" s="29"/>
      <c r="AE13" s="25"/>
      <c r="AF13" s="9"/>
    </row>
    <row r="14" spans="1:32" s="23" customFormat="1" ht="15" customHeight="1" x14ac:dyDescent="0.2">
      <c r="A14" s="1"/>
      <c r="B14" s="16" t="s">
        <v>7</v>
      </c>
      <c r="C14" s="17"/>
      <c r="D14" s="15"/>
      <c r="E14" s="18">
        <f>SUM(E4:E4)</f>
        <v>15</v>
      </c>
      <c r="F14" s="18">
        <f>SUM(F4:F4)</f>
        <v>1</v>
      </c>
      <c r="G14" s="18">
        <f>SUM(G4:G4)</f>
        <v>3</v>
      </c>
      <c r="H14" s="18">
        <f>SUM(H4:H4)</f>
        <v>7</v>
      </c>
      <c r="I14" s="18">
        <f>SUM(I4:I4)</f>
        <v>48</v>
      </c>
      <c r="J14" s="18">
        <f>SUM(J4:J4)</f>
        <v>18</v>
      </c>
      <c r="K14" s="18">
        <f>SUM(K4:K4)</f>
        <v>17</v>
      </c>
      <c r="L14" s="18">
        <f>SUM(L4:L4)</f>
        <v>9</v>
      </c>
      <c r="M14" s="18">
        <f>SUM(M4:M4)</f>
        <v>4</v>
      </c>
      <c r="N14" s="30" t="s">
        <v>47</v>
      </c>
      <c r="O14" s="24"/>
      <c r="P14" s="18">
        <f>SUM(P4:P4)</f>
        <v>0</v>
      </c>
      <c r="Q14" s="18">
        <f>SUM(Q4:Q4)</f>
        <v>0</v>
      </c>
      <c r="R14" s="18">
        <f>SUM(R4:R4)</f>
        <v>0</v>
      </c>
      <c r="S14" s="18">
        <f>SUM(S4:S4)</f>
        <v>0</v>
      </c>
      <c r="T14" s="18">
        <f>SUM(T4:T4)</f>
        <v>0</v>
      </c>
      <c r="U14" s="18">
        <f>SUM(U4:U4)</f>
        <v>0</v>
      </c>
      <c r="V14" s="18">
        <f>SUM(V4:V4)</f>
        <v>0</v>
      </c>
      <c r="W14" s="18">
        <f>SUM(W4:W4)</f>
        <v>0</v>
      </c>
      <c r="X14" s="18">
        <f>SUM(X4:X4)</f>
        <v>0</v>
      </c>
      <c r="Y14" s="18">
        <f>SUM(Y4:Y4)</f>
        <v>0</v>
      </c>
      <c r="Z14" s="18">
        <f>SUM(Z4:Z4)</f>
        <v>0</v>
      </c>
      <c r="AA14" s="18">
        <f>SUM(AA4:AA4)</f>
        <v>0</v>
      </c>
      <c r="AB14" s="18">
        <f>SUM(AB4:AB4)</f>
        <v>0</v>
      </c>
      <c r="AC14" s="18">
        <f>SUM(AC4:AC4)</f>
        <v>0</v>
      </c>
      <c r="AD14" s="18">
        <f>SUM(AD4:AD4)</f>
        <v>0</v>
      </c>
      <c r="AE14" s="18">
        <f>SUM(AE4:AE4)</f>
        <v>0</v>
      </c>
      <c r="AF14" s="9"/>
    </row>
    <row r="15" spans="1:32" ht="15" customHeight="1" x14ac:dyDescent="0.2">
      <c r="A15" s="9"/>
      <c r="B15" s="2" t="s">
        <v>2</v>
      </c>
      <c r="C15" s="29"/>
      <c r="D15" s="31">
        <f>SUM(F14:H14)+((I14-F14-G14)/3)+(E14/3)+(Z14*25)+(AA14*25)+(AB14*10)+(AC14*25)+(AD14*20)+(AE14*15)</f>
        <v>30.666666666666664</v>
      </c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4"/>
      <c r="AE15" s="32"/>
      <c r="AF15" s="9"/>
    </row>
    <row r="16" spans="1:32" s="23" customFormat="1" ht="15" customHeight="1" x14ac:dyDescent="0.25">
      <c r="A16" s="9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28"/>
      <c r="P16" s="32"/>
      <c r="Q16" s="35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9"/>
    </row>
    <row r="17" spans="1:33" ht="15" customHeight="1" x14ac:dyDescent="0.25">
      <c r="A17" s="9"/>
      <c r="B17" s="22" t="s">
        <v>50</v>
      </c>
      <c r="C17" s="36"/>
      <c r="D17" s="36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32"/>
      <c r="K17" s="18" t="s">
        <v>25</v>
      </c>
      <c r="L17" s="18" t="s">
        <v>26</v>
      </c>
      <c r="M17" s="18" t="s">
        <v>27</v>
      </c>
      <c r="N17" s="18" t="s">
        <v>21</v>
      </c>
      <c r="O17" s="24"/>
      <c r="P17" s="37" t="s">
        <v>28</v>
      </c>
      <c r="Q17" s="12"/>
      <c r="R17" s="12"/>
      <c r="S17" s="12"/>
      <c r="T17" s="38"/>
      <c r="U17" s="38"/>
      <c r="V17" s="38"/>
      <c r="W17" s="38"/>
      <c r="X17" s="38"/>
      <c r="Y17" s="12"/>
      <c r="Z17" s="12"/>
      <c r="AA17" s="12"/>
      <c r="AB17" s="12"/>
      <c r="AC17" s="12"/>
      <c r="AD17" s="12"/>
      <c r="AE17" s="39"/>
      <c r="AF17" s="9"/>
      <c r="AG17" s="32"/>
    </row>
    <row r="18" spans="1:33" ht="15" customHeight="1" x14ac:dyDescent="0.2">
      <c r="A18" s="9"/>
      <c r="B18" s="37" t="s">
        <v>12</v>
      </c>
      <c r="C18" s="12"/>
      <c r="D18" s="39"/>
      <c r="E18" s="25">
        <f>PRODUCT(E14)</f>
        <v>15</v>
      </c>
      <c r="F18" s="25">
        <f>PRODUCT(F14)</f>
        <v>1</v>
      </c>
      <c r="G18" s="25">
        <f>PRODUCT(G14)</f>
        <v>3</v>
      </c>
      <c r="H18" s="25">
        <f>PRODUCT(H14)</f>
        <v>7</v>
      </c>
      <c r="I18" s="25">
        <f>PRODUCT(I14)</f>
        <v>48</v>
      </c>
      <c r="J18" s="32"/>
      <c r="K18" s="40">
        <f>PRODUCT((F18+G18)/E18)</f>
        <v>0.26666666666666666</v>
      </c>
      <c r="L18" s="40">
        <f>PRODUCT(H18/E18)</f>
        <v>0.46666666666666667</v>
      </c>
      <c r="M18" s="40">
        <f>PRODUCT(I18/E18)</f>
        <v>3.2</v>
      </c>
      <c r="N18" s="41" t="s">
        <v>47</v>
      </c>
      <c r="O18" s="24"/>
      <c r="P18" s="42" t="s">
        <v>9</v>
      </c>
      <c r="Q18" s="43"/>
      <c r="R18" s="44" t="s">
        <v>37</v>
      </c>
      <c r="S18" s="45"/>
      <c r="T18" s="45"/>
      <c r="U18" s="45"/>
      <c r="V18" s="45"/>
      <c r="W18" s="45"/>
      <c r="X18" s="46" t="s">
        <v>11</v>
      </c>
      <c r="Y18" s="45"/>
      <c r="Z18" s="69" t="s">
        <v>42</v>
      </c>
      <c r="AA18" s="45"/>
      <c r="AB18" s="45"/>
      <c r="AC18" s="45"/>
      <c r="AD18" s="46"/>
      <c r="AE18" s="121"/>
      <c r="AF18" s="9"/>
      <c r="AG18" s="32"/>
    </row>
    <row r="19" spans="1:33" ht="15" customHeight="1" x14ac:dyDescent="0.2">
      <c r="A19" s="9"/>
      <c r="B19" s="47" t="s">
        <v>14</v>
      </c>
      <c r="C19" s="48"/>
      <c r="D19" s="49"/>
      <c r="E19" s="25"/>
      <c r="F19" s="25"/>
      <c r="G19" s="25"/>
      <c r="H19" s="25"/>
      <c r="I19" s="25"/>
      <c r="J19" s="32"/>
      <c r="K19" s="25"/>
      <c r="L19" s="25"/>
      <c r="M19" s="25"/>
      <c r="N19" s="25"/>
      <c r="O19" s="24"/>
      <c r="P19" s="50" t="s">
        <v>51</v>
      </c>
      <c r="Q19" s="51"/>
      <c r="R19" s="44" t="s">
        <v>41</v>
      </c>
      <c r="S19" s="44"/>
      <c r="T19" s="44"/>
      <c r="U19" s="44"/>
      <c r="V19" s="44"/>
      <c r="W19" s="44"/>
      <c r="X19" s="52" t="s">
        <v>39</v>
      </c>
      <c r="Y19" s="44"/>
      <c r="Z19" s="70" t="s">
        <v>44</v>
      </c>
      <c r="AA19" s="44"/>
      <c r="AB19" s="44"/>
      <c r="AC19" s="44"/>
      <c r="AD19" s="52"/>
      <c r="AE19" s="122"/>
      <c r="AF19" s="9"/>
      <c r="AG19" s="32"/>
    </row>
    <row r="20" spans="1:33" ht="15" customHeight="1" x14ac:dyDescent="0.2">
      <c r="A20" s="9"/>
      <c r="B20" s="53" t="s">
        <v>15</v>
      </c>
      <c r="C20" s="54"/>
      <c r="D20" s="55"/>
      <c r="E20" s="56"/>
      <c r="F20" s="56"/>
      <c r="G20" s="56"/>
      <c r="H20" s="56"/>
      <c r="I20" s="56"/>
      <c r="J20" s="32"/>
      <c r="K20" s="56"/>
      <c r="L20" s="56"/>
      <c r="M20" s="56"/>
      <c r="N20" s="56"/>
      <c r="O20" s="24"/>
      <c r="P20" s="50" t="s">
        <v>52</v>
      </c>
      <c r="Q20" s="51"/>
      <c r="R20" s="44" t="s">
        <v>40</v>
      </c>
      <c r="S20" s="44"/>
      <c r="T20" s="44"/>
      <c r="U20" s="44"/>
      <c r="V20" s="44"/>
      <c r="W20" s="44"/>
      <c r="X20" s="52" t="s">
        <v>38</v>
      </c>
      <c r="Y20" s="44"/>
      <c r="Z20" s="70" t="s">
        <v>43</v>
      </c>
      <c r="AA20" s="44"/>
      <c r="AB20" s="44"/>
      <c r="AC20" s="44"/>
      <c r="AD20" s="52"/>
      <c r="AE20" s="122"/>
      <c r="AF20" s="9"/>
      <c r="AG20" s="32"/>
    </row>
    <row r="21" spans="1:33" ht="15" customHeight="1" x14ac:dyDescent="0.2">
      <c r="A21" s="9"/>
      <c r="B21" s="57" t="s">
        <v>24</v>
      </c>
      <c r="C21" s="58"/>
      <c r="D21" s="59"/>
      <c r="E21" s="18">
        <f>SUM(E18:E20)</f>
        <v>15</v>
      </c>
      <c r="F21" s="18">
        <f>SUM(F18:F20)</f>
        <v>1</v>
      </c>
      <c r="G21" s="18">
        <f>SUM(G18:G20)</f>
        <v>3</v>
      </c>
      <c r="H21" s="18">
        <f>SUM(H18:H20)</f>
        <v>7</v>
      </c>
      <c r="I21" s="18">
        <f>SUM(I18:I20)</f>
        <v>48</v>
      </c>
      <c r="J21" s="32"/>
      <c r="K21" s="60">
        <f>PRODUCT((F21+G21)/E21)</f>
        <v>0.26666666666666666</v>
      </c>
      <c r="L21" s="60">
        <f>PRODUCT(H21/E21)</f>
        <v>0.46666666666666667</v>
      </c>
      <c r="M21" s="60">
        <f>PRODUCT(I21/E21)</f>
        <v>3.2</v>
      </c>
      <c r="N21" s="30" t="s">
        <v>47</v>
      </c>
      <c r="O21" s="24"/>
      <c r="P21" s="61" t="s">
        <v>10</v>
      </c>
      <c r="Q21" s="62"/>
      <c r="R21" s="63" t="s">
        <v>41</v>
      </c>
      <c r="S21" s="63"/>
      <c r="T21" s="63"/>
      <c r="U21" s="63"/>
      <c r="V21" s="63"/>
      <c r="W21" s="63"/>
      <c r="X21" s="64" t="s">
        <v>39</v>
      </c>
      <c r="Y21" s="63"/>
      <c r="Z21" s="71" t="s">
        <v>44</v>
      </c>
      <c r="AA21" s="63"/>
      <c r="AB21" s="63"/>
      <c r="AC21" s="63"/>
      <c r="AD21" s="64"/>
      <c r="AE21" s="123"/>
      <c r="AF21" s="9"/>
      <c r="AG21" s="32"/>
    </row>
    <row r="22" spans="1:33" ht="15" customHeight="1" x14ac:dyDescent="0.25">
      <c r="A22" s="9"/>
      <c r="B22" s="34"/>
      <c r="C22" s="34"/>
      <c r="D22" s="34"/>
      <c r="E22" s="34"/>
      <c r="F22" s="34"/>
      <c r="G22" s="34"/>
      <c r="H22" s="34"/>
      <c r="I22" s="34"/>
      <c r="J22" s="32"/>
      <c r="K22" s="34"/>
      <c r="L22" s="34"/>
      <c r="M22" s="34"/>
      <c r="N22" s="33"/>
      <c r="O22" s="24"/>
      <c r="P22" s="32"/>
      <c r="Q22" s="35"/>
      <c r="R22" s="32"/>
      <c r="S22" s="32"/>
      <c r="T22" s="24"/>
      <c r="U22" s="24"/>
      <c r="V22" s="65"/>
      <c r="W22" s="32"/>
      <c r="X22" s="32"/>
      <c r="Y22" s="32"/>
      <c r="Z22" s="32"/>
      <c r="AA22" s="32"/>
      <c r="AB22" s="32"/>
      <c r="AC22" s="32"/>
      <c r="AD22" s="32"/>
      <c r="AE22" s="32"/>
      <c r="AF22" s="9"/>
      <c r="AG22" s="24"/>
    </row>
    <row r="23" spans="1:33" ht="15" customHeight="1" x14ac:dyDescent="0.25">
      <c r="A23" s="9"/>
      <c r="B23" s="32" t="s">
        <v>45</v>
      </c>
      <c r="C23" s="32"/>
      <c r="D23" s="32" t="s">
        <v>46</v>
      </c>
      <c r="E23" s="32"/>
      <c r="F23" s="32"/>
      <c r="G23" s="32"/>
      <c r="H23" s="32"/>
      <c r="I23" s="32"/>
      <c r="J23" s="32"/>
      <c r="K23" s="32"/>
      <c r="L23" s="32"/>
      <c r="M23" s="32"/>
      <c r="N23" s="35"/>
      <c r="O23" s="24"/>
      <c r="P23" s="32"/>
      <c r="Q23" s="35"/>
      <c r="R23" s="32"/>
      <c r="S23" s="32"/>
      <c r="T23" s="24"/>
      <c r="U23" s="24"/>
      <c r="V23" s="65"/>
      <c r="W23" s="32"/>
      <c r="X23" s="32"/>
      <c r="Y23" s="32"/>
      <c r="Z23" s="32"/>
      <c r="AA23" s="32"/>
      <c r="AB23" s="32"/>
      <c r="AC23" s="32"/>
      <c r="AD23" s="32"/>
      <c r="AE23" s="32"/>
      <c r="AF23" s="9"/>
    </row>
    <row r="24" spans="1:33" ht="15" customHeight="1" x14ac:dyDescent="0.25">
      <c r="A24" s="9"/>
      <c r="B24" s="32"/>
      <c r="C24" s="32"/>
      <c r="D24" s="98" t="s">
        <v>65</v>
      </c>
      <c r="E24" s="32"/>
      <c r="F24" s="32"/>
      <c r="G24" s="32"/>
      <c r="H24" s="32"/>
      <c r="I24" s="32"/>
      <c r="J24" s="32"/>
      <c r="K24" s="32"/>
      <c r="L24" s="32"/>
      <c r="M24" s="32"/>
      <c r="N24" s="33"/>
      <c r="O24" s="33"/>
      <c r="P24" s="32"/>
      <c r="Q24" s="35"/>
      <c r="R24" s="32"/>
      <c r="S24" s="32"/>
      <c r="T24" s="24"/>
      <c r="U24" s="24"/>
      <c r="V24" s="65"/>
      <c r="W24" s="32"/>
      <c r="X24" s="32"/>
      <c r="Y24" s="32"/>
      <c r="Z24" s="32"/>
      <c r="AA24" s="32"/>
      <c r="AB24" s="32"/>
      <c r="AC24" s="32"/>
      <c r="AD24" s="32"/>
      <c r="AE24" s="32"/>
      <c r="AF24" s="9"/>
    </row>
    <row r="25" spans="1:33" ht="15" customHeight="1" x14ac:dyDescent="0.25">
      <c r="A25" s="9"/>
      <c r="B25" s="32"/>
      <c r="C25" s="32"/>
      <c r="D25" s="98" t="s">
        <v>64</v>
      </c>
      <c r="E25" s="32"/>
      <c r="F25" s="32"/>
      <c r="G25" s="32"/>
      <c r="H25" s="32"/>
      <c r="I25" s="32"/>
      <c r="J25" s="32"/>
      <c r="K25" s="32"/>
      <c r="L25" s="32"/>
      <c r="M25" s="32"/>
      <c r="N25" s="33"/>
      <c r="O25" s="33"/>
      <c r="P25" s="32"/>
      <c r="Q25" s="35"/>
      <c r="R25" s="32"/>
      <c r="S25" s="32"/>
      <c r="T25" s="24"/>
      <c r="U25" s="24"/>
      <c r="V25" s="65"/>
      <c r="W25" s="32"/>
      <c r="X25" s="32"/>
      <c r="Y25" s="32"/>
      <c r="Z25" s="32"/>
      <c r="AA25" s="32"/>
      <c r="AB25" s="32"/>
      <c r="AC25" s="32"/>
      <c r="AD25" s="32"/>
      <c r="AE25" s="32"/>
      <c r="AF25" s="9"/>
    </row>
    <row r="26" spans="1:33" ht="15" customHeight="1" x14ac:dyDescent="0.25">
      <c r="A26" s="9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  <c r="O26" s="33"/>
      <c r="P26" s="32"/>
      <c r="Q26" s="35"/>
      <c r="R26" s="32"/>
      <c r="S26" s="32"/>
      <c r="T26" s="24"/>
      <c r="U26" s="24"/>
      <c r="V26" s="65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3" ht="15" customHeight="1" x14ac:dyDescent="0.25">
      <c r="A27" s="9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  <c r="O27" s="33"/>
      <c r="P27" s="32"/>
      <c r="Q27" s="35"/>
      <c r="R27" s="32"/>
      <c r="S27" s="32"/>
      <c r="T27" s="24"/>
      <c r="U27" s="24"/>
      <c r="V27" s="65"/>
      <c r="W27" s="32"/>
      <c r="X27" s="32"/>
      <c r="Y27" s="32"/>
      <c r="Z27" s="32"/>
      <c r="AA27" s="32"/>
      <c r="AB27" s="32"/>
      <c r="AC27" s="32"/>
      <c r="AD27" s="32"/>
      <c r="AE27" s="32"/>
      <c r="AF27" s="9"/>
    </row>
    <row r="28" spans="1:33" ht="15" customHeight="1" x14ac:dyDescent="0.25">
      <c r="A28" s="9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  <c r="O28" s="33"/>
      <c r="P28" s="32"/>
      <c r="Q28" s="35"/>
      <c r="R28" s="32"/>
      <c r="S28" s="32"/>
      <c r="T28" s="24"/>
      <c r="U28" s="24"/>
      <c r="V28" s="65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3" ht="15" customHeight="1" x14ac:dyDescent="0.2">
      <c r="A29" s="9"/>
      <c r="B29" s="32"/>
      <c r="C29" s="1"/>
      <c r="D29" s="1"/>
      <c r="E29" s="32"/>
      <c r="F29" s="32"/>
      <c r="G29" s="32"/>
      <c r="H29" s="32"/>
      <c r="I29" s="32"/>
      <c r="J29" s="32"/>
      <c r="K29" s="32"/>
      <c r="L29" s="32"/>
      <c r="M29" s="66"/>
      <c r="N29" s="33"/>
      <c r="O29" s="33"/>
      <c r="P29" s="32"/>
      <c r="Q29" s="35"/>
      <c r="R29" s="32"/>
      <c r="S29" s="24"/>
      <c r="T29" s="24"/>
      <c r="U29" s="24"/>
      <c r="V29" s="24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3" ht="15" customHeight="1" x14ac:dyDescent="0.25">
      <c r="A30" s="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O30" s="33"/>
      <c r="P30" s="32"/>
      <c r="Q30" s="35"/>
      <c r="R30" s="32"/>
      <c r="S30" s="32"/>
      <c r="T30" s="24"/>
      <c r="U30" s="24"/>
      <c r="V30" s="65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3" ht="15" customHeight="1" x14ac:dyDescent="0.25">
      <c r="A31" s="9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3"/>
      <c r="O31" s="33"/>
      <c r="P31" s="32"/>
      <c r="Q31" s="35"/>
      <c r="R31" s="32"/>
      <c r="S31" s="32"/>
      <c r="T31" s="24"/>
      <c r="U31" s="24"/>
      <c r="V31" s="65"/>
      <c r="W31" s="65"/>
      <c r="X31" s="24"/>
      <c r="Y31" s="24"/>
      <c r="Z31" s="24"/>
      <c r="AA31" s="24"/>
      <c r="AB31" s="24"/>
      <c r="AC31" s="24"/>
      <c r="AD31" s="24"/>
      <c r="AE31" s="24"/>
    </row>
    <row r="32" spans="1:33" ht="15" customHeight="1" x14ac:dyDescent="0.25">
      <c r="A32" s="9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3"/>
      <c r="O32" s="33"/>
      <c r="P32" s="32"/>
      <c r="Q32" s="35"/>
      <c r="R32" s="32"/>
      <c r="S32" s="32"/>
      <c r="T32" s="24"/>
      <c r="U32" s="24"/>
      <c r="V32" s="65"/>
      <c r="W32" s="65"/>
      <c r="X32" s="24"/>
      <c r="Y32" s="24"/>
      <c r="Z32" s="24"/>
      <c r="AA32" s="24"/>
      <c r="AB32" s="24"/>
      <c r="AC32" s="24"/>
      <c r="AD32" s="24"/>
      <c r="AE32" s="24"/>
    </row>
    <row r="33" spans="1:31" ht="15" customHeight="1" x14ac:dyDescent="0.25">
      <c r="A33" s="9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2"/>
      <c r="Q33" s="35"/>
      <c r="R33" s="32"/>
      <c r="S33" s="32"/>
      <c r="T33" s="24"/>
      <c r="U33" s="24"/>
      <c r="V33" s="65"/>
      <c r="W33" s="65"/>
      <c r="X33" s="24"/>
      <c r="Y33" s="24"/>
      <c r="Z33" s="24"/>
      <c r="AA33" s="24"/>
      <c r="AB33" s="24"/>
      <c r="AC33" s="24"/>
      <c r="AD33" s="24"/>
      <c r="AE33" s="24"/>
    </row>
    <row r="34" spans="1:31" ht="15" customHeight="1" x14ac:dyDescent="0.25">
      <c r="A34" s="9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3"/>
      <c r="O34" s="33"/>
      <c r="P34" s="32"/>
      <c r="Q34" s="35"/>
      <c r="R34" s="32"/>
      <c r="S34" s="32"/>
      <c r="T34" s="24"/>
      <c r="U34" s="24"/>
      <c r="V34" s="65"/>
      <c r="W34" s="65"/>
      <c r="X34" s="24"/>
      <c r="Y34" s="24"/>
      <c r="Z34" s="24"/>
      <c r="AA34" s="24"/>
      <c r="AB34" s="24"/>
      <c r="AC34" s="24"/>
      <c r="AD34" s="24"/>
      <c r="AE34" s="24"/>
    </row>
    <row r="35" spans="1:31" ht="15" customHeight="1" x14ac:dyDescent="0.25">
      <c r="A35" s="9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3"/>
      <c r="O35" s="33"/>
      <c r="P35" s="32"/>
      <c r="Q35" s="35"/>
      <c r="R35" s="32"/>
      <c r="S35" s="32"/>
      <c r="T35" s="24"/>
      <c r="U35" s="24"/>
      <c r="V35" s="65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15" customHeight="1" x14ac:dyDescent="0.25">
      <c r="A36" s="9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  <c r="O36" s="33"/>
      <c r="P36" s="32"/>
      <c r="Q36" s="35"/>
      <c r="R36" s="32"/>
      <c r="S36" s="32"/>
      <c r="T36" s="24"/>
      <c r="U36" s="24"/>
      <c r="V36" s="65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15" customHeight="1" x14ac:dyDescent="0.25">
      <c r="A37" s="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  <c r="O37" s="33"/>
      <c r="P37" s="32"/>
      <c r="Q37" s="35"/>
      <c r="R37" s="32"/>
      <c r="S37" s="32"/>
      <c r="T37" s="24"/>
      <c r="U37" s="24"/>
      <c r="V37" s="65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ht="15" customHeight="1" x14ac:dyDescent="0.25">
      <c r="A38" s="9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3"/>
      <c r="O38" s="33"/>
      <c r="P38" s="32"/>
      <c r="Q38" s="35"/>
      <c r="R38" s="32"/>
      <c r="S38" s="32"/>
      <c r="T38" s="24"/>
      <c r="U38" s="24"/>
      <c r="V38" s="65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ht="15" customHeight="1" x14ac:dyDescent="0.25">
      <c r="A39" s="9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3"/>
      <c r="O39" s="33"/>
      <c r="P39" s="32"/>
      <c r="Q39" s="35"/>
      <c r="R39" s="32"/>
      <c r="S39" s="32"/>
      <c r="T39" s="24"/>
      <c r="U39" s="24"/>
      <c r="V39" s="65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ht="15" customHeight="1" x14ac:dyDescent="0.25">
      <c r="A40" s="9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3"/>
      <c r="O40" s="33"/>
      <c r="P40" s="32"/>
      <c r="Q40" s="35"/>
      <c r="R40" s="32"/>
      <c r="S40" s="32"/>
      <c r="T40" s="24"/>
      <c r="U40" s="24"/>
      <c r="V40" s="65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ht="15" customHeight="1" x14ac:dyDescent="0.25">
      <c r="A41" s="9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  <c r="O41" s="33"/>
      <c r="P41" s="32"/>
      <c r="Q41" s="35"/>
      <c r="R41" s="32"/>
      <c r="S41" s="32"/>
      <c r="T41" s="24"/>
      <c r="U41" s="24"/>
      <c r="V41" s="65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ht="15" customHeight="1" x14ac:dyDescent="0.25">
      <c r="A42" s="9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33"/>
      <c r="P42" s="32"/>
      <c r="Q42" s="35"/>
      <c r="R42" s="32"/>
      <c r="S42" s="32"/>
      <c r="T42" s="24"/>
      <c r="U42" s="24"/>
      <c r="V42" s="65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5" customHeight="1" x14ac:dyDescent="0.25">
      <c r="A43" s="9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3"/>
      <c r="O43" s="33"/>
      <c r="P43" s="32"/>
      <c r="Q43" s="35"/>
      <c r="R43" s="32"/>
      <c r="S43" s="32"/>
      <c r="T43" s="24"/>
      <c r="U43" s="24"/>
      <c r="V43" s="65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ht="15" customHeight="1" x14ac:dyDescent="0.25">
      <c r="A44" s="9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3"/>
      <c r="O44" s="33"/>
      <c r="P44" s="32"/>
      <c r="Q44" s="35"/>
      <c r="R44" s="32"/>
      <c r="S44" s="32"/>
      <c r="T44" s="24"/>
      <c r="U44" s="24"/>
      <c r="V44" s="65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ht="15" customHeight="1" x14ac:dyDescent="0.25">
      <c r="A45" s="9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  <c r="O45" s="33"/>
      <c r="P45" s="32"/>
      <c r="Q45" s="35"/>
      <c r="R45" s="32"/>
      <c r="S45" s="32"/>
      <c r="T45" s="24"/>
      <c r="U45" s="24"/>
      <c r="V45" s="65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15" customHeight="1" x14ac:dyDescent="0.25">
      <c r="A46" s="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2"/>
      <c r="Q46" s="35"/>
      <c r="R46" s="32"/>
      <c r="S46" s="32"/>
      <c r="T46" s="24"/>
      <c r="U46" s="24"/>
      <c r="V46" s="65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15" customHeight="1" x14ac:dyDescent="0.25">
      <c r="A47" s="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3"/>
      <c r="P47" s="32"/>
      <c r="Q47" s="35"/>
      <c r="R47" s="32"/>
      <c r="S47" s="32"/>
      <c r="T47" s="24"/>
      <c r="U47" s="24"/>
      <c r="V47" s="65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15" customHeight="1" x14ac:dyDescent="0.25">
      <c r="A48" s="9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33"/>
      <c r="P48" s="32"/>
      <c r="Q48" s="35"/>
      <c r="R48" s="32"/>
      <c r="S48" s="32"/>
      <c r="T48" s="24"/>
      <c r="U48" s="24"/>
      <c r="V48" s="65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15" customHeight="1" x14ac:dyDescent="0.25">
      <c r="A49" s="9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3"/>
      <c r="O49" s="33"/>
      <c r="P49" s="32"/>
      <c r="Q49" s="35"/>
      <c r="R49" s="32"/>
      <c r="S49" s="32"/>
      <c r="T49" s="24"/>
      <c r="U49" s="24"/>
      <c r="V49" s="65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15" customHeight="1" x14ac:dyDescent="0.25">
      <c r="A50" s="9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3"/>
      <c r="O50" s="33"/>
      <c r="P50" s="32"/>
      <c r="Q50" s="35"/>
      <c r="R50" s="32"/>
      <c r="S50" s="32"/>
      <c r="T50" s="24"/>
      <c r="U50" s="24"/>
      <c r="V50" s="65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ht="15" customHeight="1" x14ac:dyDescent="0.25">
      <c r="A51" s="9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3"/>
      <c r="O51" s="33"/>
      <c r="P51" s="32"/>
      <c r="Q51" s="35"/>
      <c r="R51" s="32"/>
      <c r="S51" s="32"/>
      <c r="T51" s="24"/>
      <c r="U51" s="24"/>
      <c r="V51" s="65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15" customHeight="1" x14ac:dyDescent="0.25">
      <c r="A52" s="9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3"/>
      <c r="O52" s="33"/>
      <c r="P52" s="32"/>
      <c r="Q52" s="35"/>
      <c r="R52" s="32"/>
      <c r="S52" s="32"/>
      <c r="T52" s="24"/>
      <c r="U52" s="24"/>
      <c r="V52" s="65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15" customHeight="1" x14ac:dyDescent="0.25">
      <c r="A53" s="9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3"/>
      <c r="O53" s="33"/>
      <c r="P53" s="32"/>
      <c r="Q53" s="35"/>
      <c r="R53" s="32"/>
      <c r="S53" s="32"/>
      <c r="T53" s="24"/>
      <c r="U53" s="24"/>
      <c r="V53" s="65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15" customHeight="1" x14ac:dyDescent="0.25">
      <c r="A54" s="9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3"/>
      <c r="O54" s="33"/>
      <c r="P54" s="32"/>
      <c r="Q54" s="35"/>
      <c r="R54" s="32"/>
      <c r="S54" s="32"/>
      <c r="T54" s="24"/>
      <c r="U54" s="24"/>
      <c r="V54" s="65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15" customHeight="1" x14ac:dyDescent="0.25">
      <c r="A55" s="9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3"/>
      <c r="P55" s="32"/>
      <c r="Q55" s="35"/>
      <c r="R55" s="32"/>
      <c r="S55" s="32"/>
      <c r="T55" s="24"/>
      <c r="U55" s="24"/>
      <c r="V55" s="65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15" customHeight="1" x14ac:dyDescent="0.25">
      <c r="A56" s="9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3"/>
      <c r="O56" s="33"/>
      <c r="P56" s="32"/>
      <c r="Q56" s="35"/>
      <c r="R56" s="32"/>
      <c r="S56" s="32"/>
      <c r="T56" s="24"/>
      <c r="U56" s="24"/>
      <c r="V56" s="65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15" customHeight="1" x14ac:dyDescent="0.25">
      <c r="A57" s="9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  <c r="O57" s="33"/>
      <c r="P57" s="32"/>
      <c r="Q57" s="35"/>
      <c r="R57" s="32"/>
      <c r="S57" s="32"/>
      <c r="T57" s="24"/>
      <c r="U57" s="24"/>
      <c r="V57" s="65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15" customHeight="1" x14ac:dyDescent="0.25">
      <c r="A58" s="9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3"/>
      <c r="O58" s="33"/>
      <c r="P58" s="32"/>
      <c r="Q58" s="35"/>
      <c r="R58" s="32"/>
      <c r="S58" s="32"/>
      <c r="T58" s="24"/>
      <c r="U58" s="24"/>
      <c r="V58" s="65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15" customHeight="1" x14ac:dyDescent="0.25">
      <c r="A59" s="9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3"/>
      <c r="O59" s="33"/>
      <c r="P59" s="32"/>
      <c r="Q59" s="35"/>
      <c r="R59" s="32"/>
      <c r="S59" s="32"/>
      <c r="T59" s="24"/>
      <c r="U59" s="24"/>
      <c r="V59" s="65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15" customHeight="1" x14ac:dyDescent="0.25">
      <c r="A60" s="9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3"/>
      <c r="O60" s="33"/>
      <c r="P60" s="32"/>
      <c r="Q60" s="35"/>
      <c r="R60" s="32"/>
      <c r="S60" s="32"/>
      <c r="T60" s="24"/>
      <c r="U60" s="24"/>
      <c r="V60" s="65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15" customHeight="1" x14ac:dyDescent="0.25">
      <c r="A61" s="9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3"/>
      <c r="O61" s="33"/>
      <c r="P61" s="32"/>
      <c r="Q61" s="35"/>
      <c r="R61" s="32"/>
      <c r="S61" s="32"/>
      <c r="T61" s="24"/>
      <c r="U61" s="24"/>
      <c r="V61" s="65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5" customHeight="1" x14ac:dyDescent="0.25">
      <c r="A62" s="9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3"/>
      <c r="O62" s="33"/>
      <c r="P62" s="32"/>
      <c r="Q62" s="35"/>
      <c r="R62" s="32"/>
      <c r="S62" s="32"/>
      <c r="T62" s="24"/>
      <c r="U62" s="24"/>
      <c r="V62" s="65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15" customHeight="1" x14ac:dyDescent="0.25"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31" ht="15" customHeight="1" x14ac:dyDescent="0.25"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2:11" ht="15" customHeight="1" x14ac:dyDescent="0.25"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2:11" ht="15" customHeight="1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2:11" ht="15" customHeight="1" x14ac:dyDescent="0.25"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2:11" ht="15" customHeight="1" x14ac:dyDescent="0.25"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2:11" ht="15" customHeight="1" x14ac:dyDescent="0.25"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2:11" ht="15" customHeight="1" x14ac:dyDescent="0.25">
      <c r="B70" s="32"/>
      <c r="C70" s="32"/>
      <c r="D70" s="32"/>
      <c r="E70" s="32"/>
      <c r="F70" s="32"/>
      <c r="G70" s="32"/>
      <c r="H70" s="32"/>
      <c r="I70" s="32"/>
      <c r="J70" s="32"/>
      <c r="K70" s="3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34</v>
      </c>
      <c r="C1" s="3"/>
      <c r="D1" s="4"/>
      <c r="E1" s="5" t="s">
        <v>48</v>
      </c>
      <c r="F1" s="72"/>
      <c r="G1" s="73"/>
      <c r="H1" s="7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2"/>
      <c r="AB1" s="72"/>
      <c r="AC1" s="73"/>
      <c r="AD1" s="7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74" t="s">
        <v>53</v>
      </c>
      <c r="C2" s="75"/>
      <c r="D2" s="76"/>
      <c r="E2" s="13" t="s">
        <v>12</v>
      </c>
      <c r="F2" s="14"/>
      <c r="G2" s="14"/>
      <c r="H2" s="14"/>
      <c r="I2" s="20"/>
      <c r="J2" s="15"/>
      <c r="K2" s="77"/>
      <c r="L2" s="22" t="s">
        <v>54</v>
      </c>
      <c r="M2" s="14"/>
      <c r="N2" s="14"/>
      <c r="O2" s="21"/>
      <c r="P2" s="19"/>
      <c r="Q2" s="22" t="s">
        <v>55</v>
      </c>
      <c r="R2" s="14"/>
      <c r="S2" s="14"/>
      <c r="T2" s="14"/>
      <c r="U2" s="20"/>
      <c r="V2" s="21"/>
      <c r="W2" s="19"/>
      <c r="X2" s="78" t="s">
        <v>56</v>
      </c>
      <c r="Y2" s="79"/>
      <c r="Z2" s="80"/>
      <c r="AA2" s="13" t="s">
        <v>12</v>
      </c>
      <c r="AB2" s="14"/>
      <c r="AC2" s="14"/>
      <c r="AD2" s="14"/>
      <c r="AE2" s="20"/>
      <c r="AF2" s="15"/>
      <c r="AG2" s="77"/>
      <c r="AH2" s="22" t="s">
        <v>57</v>
      </c>
      <c r="AI2" s="14"/>
      <c r="AJ2" s="14"/>
      <c r="AK2" s="21"/>
      <c r="AL2" s="19"/>
      <c r="AM2" s="22" t="s">
        <v>55</v>
      </c>
      <c r="AN2" s="14"/>
      <c r="AO2" s="14"/>
      <c r="AP2" s="14"/>
      <c r="AQ2" s="20"/>
      <c r="AR2" s="21"/>
      <c r="AS2" s="8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1"/>
      <c r="L3" s="18" t="s">
        <v>5</v>
      </c>
      <c r="M3" s="18" t="s">
        <v>6</v>
      </c>
      <c r="N3" s="18" t="s">
        <v>58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1"/>
      <c r="AH3" s="18" t="s">
        <v>5</v>
      </c>
      <c r="AI3" s="18" t="s">
        <v>6</v>
      </c>
      <c r="AJ3" s="18" t="s">
        <v>58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5"/>
      <c r="C4" s="29"/>
      <c r="D4" s="2"/>
      <c r="E4" s="25"/>
      <c r="F4" s="25"/>
      <c r="G4" s="25"/>
      <c r="H4" s="26"/>
      <c r="I4" s="25"/>
      <c r="J4" s="82"/>
      <c r="K4" s="28"/>
      <c r="L4" s="83"/>
      <c r="M4" s="18"/>
      <c r="N4" s="18"/>
      <c r="O4" s="18"/>
      <c r="P4" s="24"/>
      <c r="Q4" s="25"/>
      <c r="R4" s="25"/>
      <c r="S4" s="26"/>
      <c r="T4" s="25"/>
      <c r="U4" s="25"/>
      <c r="V4" s="84"/>
      <c r="W4" s="28"/>
      <c r="X4" s="25">
        <v>1983</v>
      </c>
      <c r="Y4" s="25" t="s">
        <v>35</v>
      </c>
      <c r="Z4" s="112" t="s">
        <v>66</v>
      </c>
      <c r="AA4" s="25">
        <v>18</v>
      </c>
      <c r="AB4" s="25">
        <v>2</v>
      </c>
      <c r="AC4" s="25">
        <v>6</v>
      </c>
      <c r="AD4" s="25">
        <v>11</v>
      </c>
      <c r="AE4" s="25"/>
      <c r="AF4" s="113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5"/>
      <c r="AS4" s="86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x14ac:dyDescent="0.25">
      <c r="A5" s="32"/>
      <c r="B5" s="25"/>
      <c r="C5" s="29"/>
      <c r="D5" s="2"/>
      <c r="E5" s="25"/>
      <c r="F5" s="25"/>
      <c r="G5" s="25"/>
      <c r="H5" s="26"/>
      <c r="I5" s="25"/>
      <c r="J5" s="82"/>
      <c r="K5" s="28"/>
      <c r="L5" s="83"/>
      <c r="M5" s="18"/>
      <c r="N5" s="18"/>
      <c r="O5" s="18"/>
      <c r="P5" s="24"/>
      <c r="Q5" s="25"/>
      <c r="R5" s="25"/>
      <c r="S5" s="26"/>
      <c r="T5" s="25"/>
      <c r="U5" s="25"/>
      <c r="V5" s="84"/>
      <c r="W5" s="28"/>
      <c r="X5" s="25"/>
      <c r="Y5" s="25"/>
      <c r="Z5" s="112"/>
      <c r="AA5" s="25"/>
      <c r="AB5" s="25"/>
      <c r="AC5" s="25"/>
      <c r="AD5" s="25"/>
      <c r="AE5" s="25"/>
      <c r="AF5" s="113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5"/>
      <c r="AS5" s="86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25"/>
      <c r="C6" s="29"/>
      <c r="D6" s="2"/>
      <c r="E6" s="25"/>
      <c r="F6" s="25"/>
      <c r="G6" s="25"/>
      <c r="H6" s="26"/>
      <c r="I6" s="25"/>
      <c r="J6" s="82"/>
      <c r="K6" s="28"/>
      <c r="L6" s="83"/>
      <c r="M6" s="18"/>
      <c r="N6" s="18"/>
      <c r="O6" s="18"/>
      <c r="P6" s="24"/>
      <c r="Q6" s="25"/>
      <c r="R6" s="25"/>
      <c r="S6" s="26"/>
      <c r="T6" s="25"/>
      <c r="U6" s="25"/>
      <c r="V6" s="84"/>
      <c r="W6" s="28"/>
      <c r="X6" s="25">
        <v>1985</v>
      </c>
      <c r="Y6" s="25" t="s">
        <v>67</v>
      </c>
      <c r="Z6" s="112" t="s">
        <v>68</v>
      </c>
      <c r="AA6" s="25">
        <v>18</v>
      </c>
      <c r="AB6" s="25">
        <v>3</v>
      </c>
      <c r="AC6" s="25">
        <v>34</v>
      </c>
      <c r="AD6" s="25">
        <v>14</v>
      </c>
      <c r="AE6" s="25"/>
      <c r="AF6" s="113"/>
      <c r="AG6" s="24"/>
      <c r="AH6" s="25" t="s">
        <v>67</v>
      </c>
      <c r="AI6" s="18"/>
      <c r="AJ6" s="18" t="s">
        <v>69</v>
      </c>
      <c r="AK6" s="18"/>
      <c r="AL6" s="24"/>
      <c r="AM6" s="25"/>
      <c r="AN6" s="25"/>
      <c r="AO6" s="25"/>
      <c r="AP6" s="25"/>
      <c r="AQ6" s="25"/>
      <c r="AR6" s="85"/>
      <c r="AS6" s="86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25">
        <v>1986</v>
      </c>
      <c r="C7" s="25" t="s">
        <v>70</v>
      </c>
      <c r="D7" s="2" t="s">
        <v>68</v>
      </c>
      <c r="E7" s="25">
        <v>19</v>
      </c>
      <c r="F7" s="25">
        <v>0</v>
      </c>
      <c r="G7" s="25">
        <v>13</v>
      </c>
      <c r="H7" s="25">
        <v>6</v>
      </c>
      <c r="I7" s="25"/>
      <c r="J7" s="82"/>
      <c r="K7" s="24"/>
      <c r="L7" s="18"/>
      <c r="M7" s="18"/>
      <c r="N7" s="18"/>
      <c r="O7" s="18"/>
      <c r="P7" s="24"/>
      <c r="Q7" s="25"/>
      <c r="R7" s="25"/>
      <c r="S7" s="26"/>
      <c r="T7" s="25"/>
      <c r="U7" s="25"/>
      <c r="V7" s="84"/>
      <c r="W7" s="28"/>
      <c r="X7" s="25"/>
      <c r="Y7" s="29"/>
      <c r="Z7" s="2"/>
      <c r="AA7" s="25"/>
      <c r="AB7" s="25"/>
      <c r="AC7" s="25"/>
      <c r="AD7" s="26"/>
      <c r="AE7" s="25"/>
      <c r="AF7" s="82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5"/>
      <c r="AS7" s="86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25">
        <v>1987</v>
      </c>
      <c r="C8" s="25" t="s">
        <v>35</v>
      </c>
      <c r="D8" s="2" t="s">
        <v>68</v>
      </c>
      <c r="E8" s="25">
        <v>8</v>
      </c>
      <c r="F8" s="25">
        <v>0</v>
      </c>
      <c r="G8" s="25">
        <v>11</v>
      </c>
      <c r="H8" s="25">
        <v>2</v>
      </c>
      <c r="I8" s="25"/>
      <c r="J8" s="82"/>
      <c r="K8" s="24"/>
      <c r="L8" s="18"/>
      <c r="M8" s="18"/>
      <c r="N8" s="18"/>
      <c r="O8" s="18"/>
      <c r="P8" s="24"/>
      <c r="Q8" s="25"/>
      <c r="R8" s="25"/>
      <c r="S8" s="26"/>
      <c r="T8" s="25"/>
      <c r="U8" s="25"/>
      <c r="V8" s="84"/>
      <c r="W8" s="28"/>
      <c r="X8" s="25"/>
      <c r="Y8" s="29"/>
      <c r="Z8" s="2"/>
      <c r="AA8" s="25"/>
      <c r="AB8" s="25"/>
      <c r="AC8" s="25"/>
      <c r="AD8" s="26"/>
      <c r="AE8" s="25"/>
      <c r="AF8" s="82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5"/>
      <c r="AS8" s="86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ht="14.25" x14ac:dyDescent="0.2">
      <c r="A9" s="32"/>
      <c r="B9" s="87" t="s">
        <v>59</v>
      </c>
      <c r="C9" s="88"/>
      <c r="D9" s="89"/>
      <c r="E9" s="90">
        <f>SUM(E4:E8)</f>
        <v>27</v>
      </c>
      <c r="F9" s="90">
        <f>SUM(F4:F8)</f>
        <v>0</v>
      </c>
      <c r="G9" s="90">
        <f>SUM(G4:G8)</f>
        <v>24</v>
      </c>
      <c r="H9" s="90">
        <f>SUM(H4:H8)</f>
        <v>8</v>
      </c>
      <c r="I9" s="90">
        <f>SUM(I4:I8)</f>
        <v>0</v>
      </c>
      <c r="J9" s="91">
        <v>0</v>
      </c>
      <c r="K9" s="77">
        <f>SUM(K4:K8)</f>
        <v>0</v>
      </c>
      <c r="L9" s="22"/>
      <c r="M9" s="20"/>
      <c r="N9" s="92"/>
      <c r="O9" s="93"/>
      <c r="P9" s="24"/>
      <c r="Q9" s="90">
        <f>SUM(Q4:Q8)</f>
        <v>0</v>
      </c>
      <c r="R9" s="90">
        <f>SUM(R4:R8)</f>
        <v>0</v>
      </c>
      <c r="S9" s="90">
        <f>SUM(S4:S8)</f>
        <v>0</v>
      </c>
      <c r="T9" s="90">
        <f>SUM(T4:T8)</f>
        <v>0</v>
      </c>
      <c r="U9" s="90">
        <f>SUM(U4:U8)</f>
        <v>0</v>
      </c>
      <c r="V9" s="94">
        <v>0</v>
      </c>
      <c r="W9" s="77">
        <f>SUM(W4:W8)</f>
        <v>0</v>
      </c>
      <c r="X9" s="16" t="s">
        <v>59</v>
      </c>
      <c r="Y9" s="17"/>
      <c r="Z9" s="15"/>
      <c r="AA9" s="90">
        <f>SUM(AA4:AA8)</f>
        <v>36</v>
      </c>
      <c r="AB9" s="90">
        <f>SUM(AB4:AB8)</f>
        <v>5</v>
      </c>
      <c r="AC9" s="90">
        <f>SUM(AC4:AC8)</f>
        <v>40</v>
      </c>
      <c r="AD9" s="90">
        <f>SUM(AD4:AD8)</f>
        <v>25</v>
      </c>
      <c r="AE9" s="90">
        <f>SUM(AE4:AE8)</f>
        <v>0</v>
      </c>
      <c r="AF9" s="91">
        <v>0</v>
      </c>
      <c r="AG9" s="77">
        <f>SUM(AG4:AG8)</f>
        <v>0</v>
      </c>
      <c r="AH9" s="22"/>
      <c r="AI9" s="20"/>
      <c r="AJ9" s="92"/>
      <c r="AK9" s="93"/>
      <c r="AL9" s="24"/>
      <c r="AM9" s="90">
        <f>SUM(AM4:AM8)</f>
        <v>0</v>
      </c>
      <c r="AN9" s="90">
        <f>SUM(AN4:AN8)</f>
        <v>0</v>
      </c>
      <c r="AO9" s="90">
        <f>SUM(AO4:AO8)</f>
        <v>0</v>
      </c>
      <c r="AP9" s="90">
        <f>SUM(AP4:AP8)</f>
        <v>0</v>
      </c>
      <c r="AQ9" s="90">
        <f>SUM(AQ4:AQ8)</f>
        <v>0</v>
      </c>
      <c r="AR9" s="91">
        <v>0</v>
      </c>
      <c r="AS9" s="81">
        <f>SUM(AS4:AS8)</f>
        <v>0</v>
      </c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3"/>
      <c r="K10" s="28"/>
      <c r="L10" s="24"/>
      <c r="M10" s="24"/>
      <c r="N10" s="24"/>
      <c r="O10" s="24"/>
      <c r="P10" s="32"/>
      <c r="Q10" s="32"/>
      <c r="R10" s="35"/>
      <c r="S10" s="32"/>
      <c r="T10" s="32"/>
      <c r="U10" s="24"/>
      <c r="V10" s="24"/>
      <c r="W10" s="28"/>
      <c r="X10" s="32"/>
      <c r="Y10" s="32"/>
      <c r="Z10" s="32"/>
      <c r="AA10" s="32"/>
      <c r="AB10" s="32"/>
      <c r="AC10" s="32"/>
      <c r="AD10" s="32"/>
      <c r="AE10" s="32"/>
      <c r="AF10" s="33"/>
      <c r="AG10" s="28"/>
      <c r="AH10" s="24"/>
      <c r="AI10" s="24"/>
      <c r="AJ10" s="24"/>
      <c r="AK10" s="24"/>
      <c r="AL10" s="32"/>
      <c r="AM10" s="32"/>
      <c r="AN10" s="35"/>
      <c r="AO10" s="32"/>
      <c r="AP10" s="32"/>
      <c r="AQ10" s="24"/>
      <c r="AR10" s="24"/>
      <c r="AS10" s="28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95" t="s">
        <v>60</v>
      </c>
      <c r="C11" s="96"/>
      <c r="D11" s="97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61</v>
      </c>
      <c r="O11" s="18" t="s">
        <v>62</v>
      </c>
      <c r="Q11" s="35"/>
      <c r="R11" s="35" t="s">
        <v>45</v>
      </c>
      <c r="S11" s="35"/>
      <c r="T11" s="32" t="s">
        <v>46</v>
      </c>
      <c r="U11" s="24"/>
      <c r="V11" s="28"/>
      <c r="W11" s="28"/>
      <c r="X11" s="99"/>
      <c r="Y11" s="99"/>
      <c r="Z11" s="99"/>
      <c r="AA11" s="99"/>
      <c r="AB11" s="99"/>
      <c r="AC11" s="35"/>
      <c r="AD11" s="35"/>
      <c r="AE11" s="35"/>
      <c r="AF11" s="32"/>
      <c r="AG11" s="32"/>
      <c r="AH11" s="32"/>
      <c r="AI11" s="32"/>
      <c r="AJ11" s="32"/>
      <c r="AK11" s="32"/>
      <c r="AM11" s="28"/>
      <c r="AN11" s="99"/>
      <c r="AO11" s="99"/>
      <c r="AP11" s="99"/>
      <c r="AQ11" s="99"/>
      <c r="AR11" s="99"/>
      <c r="AS11" s="99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x14ac:dyDescent="0.25">
      <c r="A12" s="32"/>
      <c r="B12" s="37" t="s">
        <v>63</v>
      </c>
      <c r="C12" s="12"/>
      <c r="D12" s="39"/>
      <c r="E12" s="100">
        <v>15</v>
      </c>
      <c r="F12" s="100">
        <v>1</v>
      </c>
      <c r="G12" s="100">
        <v>3</v>
      </c>
      <c r="H12" s="100">
        <v>7</v>
      </c>
      <c r="I12" s="100">
        <v>48</v>
      </c>
      <c r="J12" s="101">
        <v>0</v>
      </c>
      <c r="K12" s="32" t="e">
        <f>PRODUCT(I12/J12)</f>
        <v>#DIV/0!</v>
      </c>
      <c r="L12" s="102">
        <f>PRODUCT((F12+G12)/E12)</f>
        <v>0.26666666666666666</v>
      </c>
      <c r="M12" s="102">
        <f>PRODUCT(H12/E12)</f>
        <v>0.46666666666666667</v>
      </c>
      <c r="N12" s="102">
        <f>PRODUCT((F12+G12+H12)/E12)</f>
        <v>0.73333333333333328</v>
      </c>
      <c r="O12" s="102">
        <f>PRODUCT(I12/E12)</f>
        <v>3.2</v>
      </c>
      <c r="Q12" s="35"/>
      <c r="R12" s="35"/>
      <c r="S12" s="35"/>
      <c r="T12" s="98" t="s">
        <v>65</v>
      </c>
      <c r="U12" s="32"/>
      <c r="V12" s="32"/>
      <c r="W12" s="32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2"/>
      <c r="AL12" s="32"/>
      <c r="AM12" s="32"/>
      <c r="AN12" s="35"/>
      <c r="AO12" s="35"/>
      <c r="AP12" s="35"/>
      <c r="AQ12" s="35"/>
      <c r="AR12" s="35"/>
      <c r="AS12" s="35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x14ac:dyDescent="0.25">
      <c r="A13" s="32"/>
      <c r="B13" s="103" t="s">
        <v>53</v>
      </c>
      <c r="C13" s="104"/>
      <c r="D13" s="105"/>
      <c r="E13" s="100">
        <f>PRODUCT(E9+Q9)</f>
        <v>27</v>
      </c>
      <c r="F13" s="100">
        <f>PRODUCT(F9+R9)</f>
        <v>0</v>
      </c>
      <c r="G13" s="100">
        <f>PRODUCT(G9+S9)</f>
        <v>24</v>
      </c>
      <c r="H13" s="100">
        <f>PRODUCT(H9+T9)</f>
        <v>8</v>
      </c>
      <c r="I13" s="100">
        <f>PRODUCT(I9+U9)</f>
        <v>0</v>
      </c>
      <c r="J13" s="101">
        <v>0</v>
      </c>
      <c r="K13" s="32">
        <f>PRODUCT(K9+W9)</f>
        <v>0</v>
      </c>
      <c r="L13" s="102">
        <f>PRODUCT((F13+G13)/E13)</f>
        <v>0.88888888888888884</v>
      </c>
      <c r="M13" s="102">
        <f>PRODUCT(H13/E13)</f>
        <v>0.29629629629629628</v>
      </c>
      <c r="N13" s="102">
        <f>PRODUCT((F13+G13+H13)/E13)</f>
        <v>1.1851851851851851</v>
      </c>
      <c r="O13" s="102">
        <f>PRODUCT(I13/E13)</f>
        <v>0</v>
      </c>
      <c r="Q13" s="35"/>
      <c r="R13" s="35"/>
      <c r="S13" s="35"/>
      <c r="T13" s="98" t="s">
        <v>64</v>
      </c>
      <c r="U13" s="32"/>
      <c r="V13" s="32"/>
      <c r="W13" s="32"/>
      <c r="X13" s="32"/>
      <c r="Y13" s="32"/>
      <c r="Z13" s="32"/>
      <c r="AA13" s="32"/>
      <c r="AB13" s="32"/>
      <c r="AC13" s="35"/>
      <c r="AD13" s="35"/>
      <c r="AE13" s="35"/>
      <c r="AF13" s="35"/>
      <c r="AG13" s="35"/>
      <c r="AH13" s="35"/>
      <c r="AI13" s="35"/>
      <c r="AJ13" s="35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x14ac:dyDescent="0.25">
      <c r="A14" s="32"/>
      <c r="B14" s="106" t="s">
        <v>56</v>
      </c>
      <c r="C14" s="107"/>
      <c r="D14" s="108"/>
      <c r="E14" s="100">
        <f>PRODUCT(AA9+AM9)</f>
        <v>36</v>
      </c>
      <c r="F14" s="100">
        <f>PRODUCT(AB9+AN9)</f>
        <v>5</v>
      </c>
      <c r="G14" s="100">
        <f>PRODUCT(AC9+AO9)</f>
        <v>40</v>
      </c>
      <c r="H14" s="100">
        <f>PRODUCT(AD9+AP9)</f>
        <v>25</v>
      </c>
      <c r="I14" s="100">
        <f>PRODUCT(AE9+AQ9)</f>
        <v>0</v>
      </c>
      <c r="J14" s="101">
        <v>0</v>
      </c>
      <c r="K14" s="24">
        <f>PRODUCT(AG9+AS9)</f>
        <v>0</v>
      </c>
      <c r="L14" s="102">
        <f>PRODUCT((F14+G14)/E14)</f>
        <v>1.25</v>
      </c>
      <c r="M14" s="102">
        <f>PRODUCT(H14/E14)</f>
        <v>0.69444444444444442</v>
      </c>
      <c r="N14" s="102">
        <f>PRODUCT((F14+G14+H14)/E14)</f>
        <v>1.9444444444444444</v>
      </c>
      <c r="O14" s="102">
        <f>PRODUCT(I14/E14)</f>
        <v>0</v>
      </c>
      <c r="Q14" s="35"/>
      <c r="R14" s="35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5"/>
      <c r="AH14" s="35"/>
      <c r="AI14" s="35"/>
      <c r="AJ14" s="35"/>
      <c r="AK14" s="32"/>
      <c r="AL14" s="24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x14ac:dyDescent="0.25">
      <c r="A15" s="32"/>
      <c r="B15" s="109" t="s">
        <v>59</v>
      </c>
      <c r="C15" s="110"/>
      <c r="D15" s="111"/>
      <c r="E15" s="100">
        <f>SUM(E12:E14)</f>
        <v>78</v>
      </c>
      <c r="F15" s="100">
        <f t="shared" ref="F15:I15" si="0">SUM(F12:F14)</f>
        <v>6</v>
      </c>
      <c r="G15" s="100">
        <f t="shared" si="0"/>
        <v>67</v>
      </c>
      <c r="H15" s="100">
        <f t="shared" si="0"/>
        <v>40</v>
      </c>
      <c r="I15" s="100">
        <f t="shared" si="0"/>
        <v>48</v>
      </c>
      <c r="J15" s="101">
        <v>0</v>
      </c>
      <c r="K15" s="32" t="e">
        <f>SUM(K12:K14)</f>
        <v>#DIV/0!</v>
      </c>
      <c r="L15" s="102">
        <f>PRODUCT((F15+G15)/E15)</f>
        <v>0.9358974358974359</v>
      </c>
      <c r="M15" s="102">
        <f>PRODUCT(H15/E15)</f>
        <v>0.51282051282051277</v>
      </c>
      <c r="N15" s="102">
        <f>PRODUCT((F15+G15+H15)/E15)</f>
        <v>1.4487179487179487</v>
      </c>
      <c r="O15" s="102">
        <f>PRODUCT(I15/E15)</f>
        <v>0.61538461538461542</v>
      </c>
      <c r="Q15" s="24"/>
      <c r="R15" s="24"/>
      <c r="S15" s="24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5"/>
      <c r="AH15" s="35"/>
      <c r="AI15" s="35"/>
      <c r="AJ15" s="35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24"/>
      <c r="F16" s="24"/>
      <c r="G16" s="24"/>
      <c r="H16" s="24"/>
      <c r="I16" s="24"/>
      <c r="J16" s="32"/>
      <c r="K16" s="32"/>
      <c r="L16" s="24"/>
      <c r="M16" s="24"/>
      <c r="N16" s="24"/>
      <c r="O16" s="24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5"/>
      <c r="AH16" s="35"/>
      <c r="AI16" s="35"/>
      <c r="AJ16" s="35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5"/>
      <c r="AH17" s="35"/>
      <c r="AI17" s="35"/>
      <c r="AJ17" s="35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5"/>
      <c r="AH18" s="35"/>
      <c r="AI18" s="35"/>
      <c r="AJ18" s="35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5"/>
      <c r="AH19" s="35"/>
      <c r="AI19" s="35"/>
      <c r="AJ19" s="35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5"/>
      <c r="AH20" s="35"/>
      <c r="AI20" s="35"/>
      <c r="AJ20" s="35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5"/>
      <c r="AH21" s="35"/>
      <c r="AI21" s="35"/>
      <c r="AJ21" s="35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5"/>
      <c r="AH22" s="35"/>
      <c r="AI22" s="35"/>
      <c r="AJ22" s="35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5"/>
      <c r="AH23" s="35"/>
      <c r="AI23" s="35"/>
      <c r="AJ23" s="35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5"/>
      <c r="AH24" s="35"/>
      <c r="AI24" s="35"/>
      <c r="AJ24" s="35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5"/>
      <c r="AH25" s="35"/>
      <c r="AI25" s="35"/>
      <c r="AJ25" s="35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5"/>
      <c r="AH26" s="35"/>
      <c r="AI26" s="35"/>
      <c r="AJ26" s="35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5"/>
      <c r="AH27" s="35"/>
      <c r="AI27" s="35"/>
      <c r="AJ27" s="35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5"/>
      <c r="AH28" s="35"/>
      <c r="AI28" s="35"/>
      <c r="AJ28" s="35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5"/>
      <c r="AH29" s="35"/>
      <c r="AI29" s="35"/>
      <c r="AJ29" s="35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5"/>
      <c r="AH30" s="35"/>
      <c r="AI30" s="35"/>
      <c r="AJ30" s="35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5"/>
      <c r="AH31" s="35"/>
      <c r="AI31" s="35"/>
      <c r="AJ31" s="35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5"/>
      <c r="AH32" s="35"/>
      <c r="AI32" s="35"/>
      <c r="AJ32" s="35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5"/>
      <c r="AH33" s="35"/>
      <c r="AI33" s="35"/>
      <c r="AJ33" s="35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5"/>
      <c r="AH34" s="35"/>
      <c r="AI34" s="35"/>
      <c r="AJ34" s="35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5"/>
      <c r="AH35" s="35"/>
      <c r="AI35" s="35"/>
      <c r="AJ35" s="35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5"/>
      <c r="AH36" s="35"/>
      <c r="AI36" s="35"/>
      <c r="AJ36" s="35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5"/>
      <c r="AH37" s="35"/>
      <c r="AI37" s="35"/>
      <c r="AJ37" s="35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5"/>
      <c r="AH38" s="35"/>
      <c r="AI38" s="35"/>
      <c r="AJ38" s="35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5"/>
      <c r="AH39" s="35"/>
      <c r="AI39" s="35"/>
      <c r="AJ39" s="35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5"/>
      <c r="AH40" s="35"/>
      <c r="AI40" s="35"/>
      <c r="AJ40" s="35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5"/>
      <c r="AH41" s="35"/>
      <c r="AI41" s="35"/>
      <c r="AJ41" s="35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5"/>
      <c r="AH42" s="35"/>
      <c r="AI42" s="35"/>
      <c r="AJ42" s="35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5"/>
      <c r="AH43" s="35"/>
      <c r="AI43" s="35"/>
      <c r="AJ43" s="35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5"/>
      <c r="AH44" s="35"/>
      <c r="AI44" s="35"/>
      <c r="AJ44" s="35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5"/>
      <c r="AH45" s="35"/>
      <c r="AI45" s="35"/>
      <c r="AJ45" s="35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5"/>
      <c r="AH46" s="35"/>
      <c r="AI46" s="35"/>
      <c r="AJ46" s="35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5"/>
      <c r="AH47" s="35"/>
      <c r="AI47" s="35"/>
      <c r="AJ47" s="35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5"/>
      <c r="AH48" s="35"/>
      <c r="AI48" s="35"/>
      <c r="AJ48" s="35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5"/>
      <c r="AH49" s="35"/>
      <c r="AI49" s="35"/>
      <c r="AJ49" s="35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5"/>
      <c r="AH50" s="35"/>
      <c r="AI50" s="35"/>
      <c r="AJ50" s="35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5"/>
      <c r="AH51" s="35"/>
      <c r="AI51" s="35"/>
      <c r="AJ51" s="35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5"/>
      <c r="AH52" s="35"/>
      <c r="AI52" s="35"/>
      <c r="AJ52" s="35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5"/>
      <c r="AH53" s="35"/>
      <c r="AI53" s="35"/>
      <c r="AJ53" s="35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5"/>
      <c r="AH54" s="35"/>
      <c r="AI54" s="35"/>
      <c r="AJ54" s="35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5"/>
      <c r="AH55" s="35"/>
      <c r="AI55" s="35"/>
      <c r="AJ55" s="35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5"/>
      <c r="AH56" s="35"/>
      <c r="AI56" s="35"/>
      <c r="AJ56" s="35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5"/>
      <c r="AH57" s="35"/>
      <c r="AI57" s="35"/>
      <c r="AJ57" s="35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5"/>
      <c r="AH58" s="35"/>
      <c r="AI58" s="35"/>
      <c r="AJ58" s="35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5"/>
      <c r="AH59" s="35"/>
      <c r="AI59" s="35"/>
      <c r="AJ59" s="35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5"/>
      <c r="AH60" s="35"/>
      <c r="AI60" s="35"/>
      <c r="AJ60" s="35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5"/>
      <c r="AH61" s="35"/>
      <c r="AI61" s="35"/>
      <c r="AJ61" s="35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5"/>
      <c r="AH62" s="35"/>
      <c r="AI62" s="35"/>
      <c r="AJ62" s="35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5"/>
      <c r="AH63" s="35"/>
      <c r="AI63" s="35"/>
      <c r="AJ63" s="35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5"/>
      <c r="AH64" s="35"/>
      <c r="AI64" s="35"/>
      <c r="AJ64" s="35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5"/>
      <c r="AH65" s="35"/>
      <c r="AI65" s="35"/>
      <c r="AJ65" s="35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5"/>
      <c r="AH66" s="35"/>
      <c r="AI66" s="35"/>
      <c r="AJ66" s="35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5"/>
      <c r="AH67" s="35"/>
      <c r="AI67" s="35"/>
      <c r="AJ67" s="35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5"/>
      <c r="AH68" s="35"/>
      <c r="AI68" s="35"/>
      <c r="AJ68" s="35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5"/>
      <c r="AH69" s="35"/>
      <c r="AI69" s="35"/>
      <c r="AJ69" s="35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5"/>
      <c r="AH70" s="35"/>
      <c r="AI70" s="35"/>
      <c r="AJ70" s="35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5"/>
      <c r="AH71" s="35"/>
      <c r="AI71" s="35"/>
      <c r="AJ71" s="35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5"/>
      <c r="AH72" s="35"/>
      <c r="AI72" s="35"/>
      <c r="AJ72" s="35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J73" s="32"/>
      <c r="K73" s="32"/>
      <c r="L73"/>
      <c r="M73"/>
      <c r="N73"/>
      <c r="O73"/>
      <c r="P73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5"/>
      <c r="AH73" s="35"/>
      <c r="AI73" s="35"/>
      <c r="AJ73" s="35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J74" s="32"/>
      <c r="K74" s="32"/>
      <c r="L74"/>
      <c r="M74"/>
      <c r="N74"/>
      <c r="O74"/>
      <c r="P74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5"/>
      <c r="AH74" s="35"/>
      <c r="AI74" s="35"/>
      <c r="AJ74" s="35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J75" s="32"/>
      <c r="K75" s="32"/>
      <c r="L75"/>
      <c r="M75"/>
      <c r="N75"/>
      <c r="O75"/>
      <c r="P75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5"/>
      <c r="AH75" s="35"/>
      <c r="AI75" s="35"/>
      <c r="AJ75" s="35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J76" s="32"/>
      <c r="K76" s="32"/>
      <c r="L76"/>
      <c r="M76"/>
      <c r="N76"/>
      <c r="O76"/>
      <c r="P76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5"/>
      <c r="AH76" s="35"/>
      <c r="AI76" s="35"/>
      <c r="AJ76" s="35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5"/>
      <c r="AH77" s="35"/>
      <c r="AI77" s="35"/>
      <c r="AJ77" s="35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5"/>
      <c r="AH78" s="35"/>
      <c r="AI78" s="35"/>
      <c r="AJ78" s="35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5"/>
      <c r="AH79" s="35"/>
      <c r="AI79" s="35"/>
      <c r="AJ79" s="35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5"/>
      <c r="AH80" s="35"/>
      <c r="AI80" s="35"/>
      <c r="AJ80" s="35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5"/>
      <c r="AH81" s="35"/>
      <c r="AI81" s="35"/>
      <c r="AJ81" s="35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5"/>
      <c r="AH82" s="35"/>
      <c r="AI82" s="35"/>
      <c r="AJ82" s="35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5"/>
      <c r="AH83" s="35"/>
      <c r="AI83" s="35"/>
      <c r="AJ83" s="35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5"/>
      <c r="AH84" s="35"/>
      <c r="AI84" s="35"/>
      <c r="AJ84" s="35"/>
      <c r="AK84" s="32"/>
      <c r="AL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5"/>
      <c r="AH85" s="35"/>
      <c r="AI85" s="35"/>
      <c r="AJ85" s="35"/>
      <c r="AK85" s="32"/>
      <c r="AL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5"/>
      <c r="AH86" s="35"/>
      <c r="AI86" s="35"/>
      <c r="AJ86" s="35"/>
      <c r="AK86" s="32"/>
      <c r="AL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5"/>
      <c r="AH87" s="35"/>
      <c r="AI87" s="35"/>
      <c r="AJ87" s="35"/>
      <c r="AK87" s="32"/>
      <c r="AL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4"/>
      <c r="R88" s="24"/>
      <c r="S88" s="24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5"/>
      <c r="AH88" s="35"/>
      <c r="AI88" s="35"/>
      <c r="AJ88" s="35"/>
      <c r="AK88" s="32"/>
      <c r="AL88" s="24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4"/>
      <c r="R89" s="24"/>
      <c r="S89" s="24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5"/>
      <c r="AH89" s="35"/>
      <c r="AI89" s="35"/>
      <c r="AJ89" s="35"/>
      <c r="AK89" s="32"/>
      <c r="AL89" s="24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4"/>
      <c r="R90" s="24"/>
      <c r="S90" s="24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5"/>
      <c r="AH90" s="35"/>
      <c r="AI90" s="35"/>
      <c r="AJ90" s="35"/>
      <c r="AK90" s="32"/>
      <c r="AL90" s="24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4"/>
      <c r="R91" s="24"/>
      <c r="S91" s="24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5"/>
      <c r="AH91" s="35"/>
      <c r="AI91" s="35"/>
      <c r="AJ91" s="35"/>
      <c r="AK91" s="32"/>
      <c r="AL91" s="24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4"/>
      <c r="R92" s="24"/>
      <c r="S92" s="24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5"/>
      <c r="AH92" s="35"/>
      <c r="AI92" s="35"/>
      <c r="AJ92" s="35"/>
      <c r="AK92" s="32"/>
      <c r="AL92" s="24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4"/>
      <c r="R93" s="24"/>
      <c r="S93" s="24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5"/>
      <c r="AH93" s="35"/>
      <c r="AI93" s="35"/>
      <c r="AJ93" s="35"/>
      <c r="AK93" s="32"/>
      <c r="AL93" s="24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4"/>
      <c r="R94" s="24"/>
      <c r="S94" s="24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5"/>
      <c r="AH94" s="35"/>
      <c r="AI94" s="35"/>
      <c r="AJ94" s="35"/>
      <c r="AK94" s="32"/>
      <c r="AL94" s="24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4"/>
      <c r="R95" s="24"/>
      <c r="S95" s="24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5"/>
      <c r="AH95" s="35"/>
      <c r="AI95" s="35"/>
      <c r="AJ95" s="35"/>
      <c r="AK95" s="32"/>
      <c r="AL95" s="24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4"/>
      <c r="R96" s="24"/>
      <c r="S96" s="24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5"/>
      <c r="AH96" s="35"/>
      <c r="AI96" s="35"/>
      <c r="AJ96" s="35"/>
      <c r="AK96" s="32"/>
      <c r="AL96" s="24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4"/>
      <c r="R97" s="24"/>
      <c r="S97" s="24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5"/>
      <c r="AH97" s="35"/>
      <c r="AI97" s="35"/>
      <c r="AJ97" s="35"/>
      <c r="AK97" s="32"/>
      <c r="AL97" s="24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4"/>
      <c r="R98" s="24"/>
      <c r="S98" s="24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5"/>
      <c r="AH98" s="35"/>
      <c r="AI98" s="35"/>
      <c r="AJ98" s="35"/>
      <c r="AK98" s="32"/>
      <c r="AL98" s="24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4"/>
      <c r="R99" s="24"/>
      <c r="S99" s="24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5"/>
      <c r="AH99" s="35"/>
      <c r="AI99" s="35"/>
      <c r="AJ99" s="35"/>
      <c r="AK99" s="32"/>
      <c r="AL99" s="24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4"/>
      <c r="R100" s="24"/>
      <c r="S100" s="24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5"/>
      <c r="AH100" s="35"/>
      <c r="AI100" s="35"/>
      <c r="AJ100" s="35"/>
      <c r="AK100" s="32"/>
      <c r="AL100" s="24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4"/>
      <c r="R101" s="24"/>
      <c r="S101" s="24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5"/>
      <c r="AH101" s="35"/>
      <c r="AI101" s="35"/>
      <c r="AJ101" s="35"/>
      <c r="AK101" s="32"/>
      <c r="AL101" s="24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4"/>
      <c r="R102" s="24"/>
      <c r="S102" s="24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5"/>
      <c r="AH102" s="35"/>
      <c r="AI102" s="35"/>
      <c r="AJ102" s="35"/>
      <c r="AK102" s="32"/>
      <c r="AL102" s="24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4"/>
      <c r="R103" s="24"/>
      <c r="S103" s="24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5"/>
      <c r="AH103" s="35"/>
      <c r="AI103" s="35"/>
      <c r="AJ103" s="35"/>
      <c r="AK103" s="32"/>
      <c r="AL103" s="24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4"/>
      <c r="R104" s="24"/>
      <c r="S104" s="24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5"/>
      <c r="AH104" s="35"/>
      <c r="AI104" s="35"/>
      <c r="AJ104" s="35"/>
      <c r="AK104" s="32"/>
      <c r="AL104" s="24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4"/>
      <c r="R105" s="24"/>
      <c r="S105" s="24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5"/>
      <c r="AH105" s="35"/>
      <c r="AI105" s="35"/>
      <c r="AJ105" s="35"/>
      <c r="AK105" s="32"/>
      <c r="AL105" s="24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4"/>
      <c r="R106" s="24"/>
      <c r="S106" s="24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5"/>
      <c r="AH106" s="35"/>
      <c r="AI106" s="35"/>
      <c r="AJ106" s="35"/>
      <c r="AK106" s="32"/>
      <c r="AL106" s="24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4"/>
      <c r="R107" s="24"/>
      <c r="S107" s="24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5"/>
      <c r="AH107" s="35"/>
      <c r="AI107" s="35"/>
      <c r="AJ107" s="35"/>
      <c r="AK107" s="32"/>
      <c r="AL107" s="24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4"/>
      <c r="R108" s="24"/>
      <c r="S108" s="24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5"/>
      <c r="AH108" s="35"/>
      <c r="AI108" s="35"/>
      <c r="AJ108" s="35"/>
      <c r="AK108" s="32"/>
      <c r="AL108" s="24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4"/>
      <c r="R109" s="24"/>
      <c r="S109" s="24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5"/>
      <c r="AH109" s="35"/>
      <c r="AI109" s="35"/>
      <c r="AJ109" s="35"/>
      <c r="AK109" s="32"/>
      <c r="AL109" s="24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4"/>
      <c r="R110" s="24"/>
      <c r="S110" s="24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5"/>
      <c r="AH110" s="35"/>
      <c r="AI110" s="35"/>
      <c r="AJ110" s="35"/>
      <c r="AK110" s="32"/>
      <c r="AL110" s="24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4"/>
      <c r="R111" s="24"/>
      <c r="S111" s="24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5"/>
      <c r="AH111" s="35"/>
      <c r="AI111" s="35"/>
      <c r="AJ111" s="35"/>
      <c r="AK111" s="32"/>
      <c r="AL111" s="24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4"/>
      <c r="R112" s="24"/>
      <c r="S112" s="24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5"/>
      <c r="AH112" s="35"/>
      <c r="AI112" s="35"/>
      <c r="AJ112" s="35"/>
      <c r="AK112" s="32"/>
      <c r="AL112" s="24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4"/>
      <c r="R113" s="24"/>
      <c r="S113" s="24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5"/>
      <c r="AH113" s="35"/>
      <c r="AI113" s="35"/>
      <c r="AJ113" s="35"/>
      <c r="AK113" s="32"/>
      <c r="AL113" s="24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4"/>
      <c r="R114" s="24"/>
      <c r="S114" s="24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5"/>
      <c r="AH114" s="35"/>
      <c r="AI114" s="35"/>
      <c r="AJ114" s="35"/>
      <c r="AK114" s="32"/>
      <c r="AL114" s="24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4"/>
      <c r="R115" s="24"/>
      <c r="S115" s="24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5"/>
      <c r="AH115" s="35"/>
      <c r="AI115" s="35"/>
      <c r="AJ115" s="35"/>
      <c r="AK115" s="32"/>
      <c r="AL115" s="24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4"/>
      <c r="R116" s="24"/>
      <c r="S116" s="24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5"/>
      <c r="AH116" s="35"/>
      <c r="AI116" s="35"/>
      <c r="AJ116" s="35"/>
      <c r="AK116" s="32"/>
      <c r="AL116" s="24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4"/>
      <c r="R117" s="24"/>
      <c r="S117" s="24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5"/>
      <c r="AH117" s="35"/>
      <c r="AI117" s="35"/>
      <c r="AJ117" s="35"/>
      <c r="AK117" s="32"/>
      <c r="AL117" s="24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4"/>
      <c r="R118" s="24"/>
      <c r="S118" s="24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5"/>
      <c r="AH118" s="35"/>
      <c r="AI118" s="35"/>
      <c r="AJ118" s="35"/>
      <c r="AK118" s="32"/>
      <c r="AL118" s="24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4"/>
      <c r="R119" s="24"/>
      <c r="S119" s="24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5"/>
      <c r="AH119" s="35"/>
      <c r="AI119" s="35"/>
      <c r="AJ119" s="35"/>
      <c r="AK119" s="32"/>
      <c r="AL119" s="24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4"/>
      <c r="R120" s="24"/>
      <c r="S120" s="24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5"/>
      <c r="AH120" s="35"/>
      <c r="AI120" s="35"/>
      <c r="AJ120" s="35"/>
      <c r="AK120" s="32"/>
      <c r="AL120" s="24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4"/>
      <c r="R121" s="24"/>
      <c r="S121" s="24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5"/>
      <c r="AH121" s="35"/>
      <c r="AI121" s="35"/>
      <c r="AJ121" s="35"/>
      <c r="AK121" s="32"/>
      <c r="AL121" s="24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4"/>
      <c r="R122" s="24"/>
      <c r="S122" s="24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5"/>
      <c r="AH122" s="35"/>
      <c r="AI122" s="35"/>
      <c r="AJ122" s="35"/>
      <c r="AK122" s="32"/>
      <c r="AL122" s="24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4"/>
      <c r="R123" s="24"/>
      <c r="S123" s="24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5"/>
      <c r="AH123" s="35"/>
      <c r="AI123" s="35"/>
      <c r="AJ123" s="35"/>
      <c r="AK123" s="32"/>
      <c r="AL123" s="24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4"/>
      <c r="R124" s="24"/>
      <c r="S124" s="24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5"/>
      <c r="AH124" s="35"/>
      <c r="AI124" s="35"/>
      <c r="AJ124" s="35"/>
      <c r="AK124" s="32"/>
      <c r="AL124" s="24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4"/>
      <c r="R125" s="24"/>
      <c r="S125" s="24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5"/>
      <c r="AH125" s="35"/>
      <c r="AI125" s="35"/>
      <c r="AJ125" s="35"/>
      <c r="AK125" s="32"/>
      <c r="AL125" s="24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4"/>
      <c r="R126" s="24"/>
      <c r="S126" s="24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5"/>
      <c r="AH126" s="35"/>
      <c r="AI126" s="35"/>
      <c r="AJ126" s="35"/>
      <c r="AK126" s="32"/>
      <c r="AL126" s="24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4"/>
      <c r="R127" s="24"/>
      <c r="S127" s="24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5"/>
      <c r="AH127" s="35"/>
      <c r="AI127" s="35"/>
      <c r="AJ127" s="35"/>
      <c r="AK127" s="32"/>
      <c r="AL127" s="24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4"/>
      <c r="R128" s="24"/>
      <c r="S128" s="24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5"/>
      <c r="AH128" s="35"/>
      <c r="AI128" s="35"/>
      <c r="AJ128" s="35"/>
      <c r="AK128" s="32"/>
      <c r="AL128" s="24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4"/>
      <c r="R129" s="24"/>
      <c r="S129" s="24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5"/>
      <c r="AH129" s="35"/>
      <c r="AI129" s="35"/>
      <c r="AJ129" s="35"/>
      <c r="AK129" s="32"/>
      <c r="AL129" s="24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4"/>
      <c r="R130" s="24"/>
      <c r="S130" s="24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5"/>
      <c r="AH130" s="35"/>
      <c r="AI130" s="35"/>
      <c r="AJ130" s="35"/>
      <c r="AK130" s="32"/>
      <c r="AL130" s="24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4"/>
      <c r="R131" s="24"/>
      <c r="S131" s="24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5"/>
      <c r="AH131" s="35"/>
      <c r="AI131" s="35"/>
      <c r="AJ131" s="35"/>
      <c r="AK131" s="32"/>
      <c r="AL131" s="24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4"/>
      <c r="R132" s="24"/>
      <c r="S132" s="24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5"/>
      <c r="AH132" s="35"/>
      <c r="AI132" s="35"/>
      <c r="AJ132" s="35"/>
      <c r="AK132" s="32"/>
      <c r="AL132" s="24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4"/>
      <c r="R133" s="24"/>
      <c r="S133" s="24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5"/>
      <c r="AH133" s="35"/>
      <c r="AI133" s="35"/>
      <c r="AJ133" s="35"/>
      <c r="AK133" s="32"/>
      <c r="AL133" s="24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4"/>
      <c r="R134" s="24"/>
      <c r="S134" s="24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5"/>
      <c r="AH134" s="35"/>
      <c r="AI134" s="35"/>
      <c r="AJ134" s="35"/>
      <c r="AK134" s="32"/>
      <c r="AL134" s="24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4"/>
      <c r="R135" s="24"/>
      <c r="S135" s="24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5"/>
      <c r="AH135" s="35"/>
      <c r="AI135" s="35"/>
      <c r="AJ135" s="35"/>
      <c r="AK135" s="32"/>
      <c r="AL135" s="24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4"/>
      <c r="R136" s="24"/>
      <c r="S136" s="24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5"/>
      <c r="AH136" s="35"/>
      <c r="AI136" s="35"/>
      <c r="AJ136" s="35"/>
      <c r="AK136" s="32"/>
      <c r="AL136" s="24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4"/>
      <c r="R137" s="24"/>
      <c r="S137" s="24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5"/>
      <c r="AH137" s="35"/>
      <c r="AI137" s="35"/>
      <c r="AJ137" s="35"/>
      <c r="AK137" s="32"/>
      <c r="AL137" s="24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4"/>
      <c r="R138" s="24"/>
      <c r="S138" s="24"/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5"/>
      <c r="AH138" s="35"/>
      <c r="AI138" s="35"/>
      <c r="AJ138" s="35"/>
      <c r="AK138" s="32"/>
      <c r="AL138" s="24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4"/>
      <c r="R139" s="24"/>
      <c r="S139" s="24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5"/>
      <c r="AH139" s="35"/>
      <c r="AI139" s="35"/>
      <c r="AJ139" s="35"/>
      <c r="AK139" s="32"/>
      <c r="AL139" s="24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4"/>
      <c r="R140" s="24"/>
      <c r="S140" s="24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5"/>
      <c r="AH140" s="35"/>
      <c r="AI140" s="35"/>
      <c r="AJ140" s="35"/>
      <c r="AK140" s="32"/>
      <c r="AL140" s="24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4"/>
      <c r="R141" s="24"/>
      <c r="S141" s="24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5"/>
      <c r="AH141" s="35"/>
      <c r="AI141" s="35"/>
      <c r="AJ141" s="35"/>
      <c r="AK141" s="32"/>
      <c r="AL141" s="24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4"/>
      <c r="R142" s="24"/>
      <c r="S142" s="24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5"/>
      <c r="AH142" s="35"/>
      <c r="AI142" s="35"/>
      <c r="AJ142" s="35"/>
      <c r="AK142" s="32"/>
      <c r="AL142" s="24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4"/>
      <c r="R143" s="24"/>
      <c r="S143" s="24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5"/>
      <c r="AH143" s="35"/>
      <c r="AI143" s="35"/>
      <c r="AJ143" s="35"/>
      <c r="AK143" s="32"/>
      <c r="AL143" s="24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4"/>
      <c r="R144" s="24"/>
      <c r="S144" s="24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5"/>
      <c r="AH144" s="35"/>
      <c r="AI144" s="35"/>
      <c r="AJ144" s="35"/>
      <c r="AK144" s="32"/>
      <c r="AL144" s="24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4"/>
      <c r="R145" s="24"/>
      <c r="S145" s="24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5"/>
      <c r="AH145" s="35"/>
      <c r="AI145" s="35"/>
      <c r="AJ145" s="35"/>
      <c r="AK145" s="32"/>
      <c r="AL145" s="24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4"/>
      <c r="R146" s="24"/>
      <c r="S146" s="24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5"/>
      <c r="AH146" s="35"/>
      <c r="AI146" s="35"/>
      <c r="AJ146" s="35"/>
      <c r="AK146" s="32"/>
      <c r="AL146" s="24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4"/>
      <c r="R147" s="24"/>
      <c r="S147" s="24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5"/>
      <c r="AH147" s="35"/>
      <c r="AI147" s="35"/>
      <c r="AJ147" s="35"/>
      <c r="AK147" s="32"/>
      <c r="AL147" s="24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4"/>
      <c r="R148" s="24"/>
      <c r="S148" s="24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5"/>
      <c r="AH148" s="35"/>
      <c r="AI148" s="35"/>
      <c r="AJ148" s="35"/>
      <c r="AK148" s="32"/>
      <c r="AL148" s="24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4"/>
      <c r="R149" s="24"/>
      <c r="S149" s="24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5"/>
      <c r="AH149" s="35"/>
      <c r="AI149" s="35"/>
      <c r="AJ149" s="35"/>
      <c r="AK149" s="32"/>
      <c r="AL149" s="24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4"/>
      <c r="R150" s="24"/>
      <c r="S150" s="24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5"/>
      <c r="AH150" s="35"/>
      <c r="AI150" s="35"/>
      <c r="AJ150" s="35"/>
      <c r="AK150" s="32"/>
      <c r="AL150" s="24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4"/>
      <c r="R151" s="24"/>
      <c r="S151" s="24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5"/>
      <c r="AH151" s="35"/>
      <c r="AI151" s="35"/>
      <c r="AJ151" s="35"/>
      <c r="AK151" s="32"/>
      <c r="AL151" s="24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4"/>
      <c r="R152" s="24"/>
      <c r="S152" s="24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5"/>
      <c r="AH152" s="35"/>
      <c r="AI152" s="35"/>
      <c r="AJ152" s="35"/>
      <c r="AK152" s="32"/>
      <c r="AL152" s="24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4"/>
      <c r="R153" s="24"/>
      <c r="S153" s="24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5"/>
      <c r="AH153" s="35"/>
      <c r="AI153" s="35"/>
      <c r="AJ153" s="35"/>
      <c r="AK153" s="32"/>
      <c r="AL153" s="24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4"/>
      <c r="R154" s="24"/>
      <c r="S154" s="24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5"/>
      <c r="AH154" s="35"/>
      <c r="AI154" s="35"/>
      <c r="AJ154" s="35"/>
      <c r="AK154" s="32"/>
      <c r="AL154" s="24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4"/>
      <c r="R155" s="24"/>
      <c r="S155" s="24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5"/>
      <c r="AH155" s="35"/>
      <c r="AI155" s="35"/>
      <c r="AJ155" s="35"/>
      <c r="AK155" s="32"/>
      <c r="AL155" s="24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4"/>
      <c r="R156" s="24"/>
      <c r="S156" s="24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5"/>
      <c r="AH156" s="35"/>
      <c r="AI156" s="35"/>
      <c r="AJ156" s="35"/>
      <c r="AK156" s="32"/>
      <c r="AL156" s="24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4"/>
      <c r="R157" s="24"/>
      <c r="S157" s="24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5"/>
      <c r="AH157" s="35"/>
      <c r="AI157" s="35"/>
      <c r="AJ157" s="35"/>
      <c r="AK157" s="32"/>
      <c r="AL157" s="24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4"/>
      <c r="R158" s="24"/>
      <c r="S158" s="24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5"/>
      <c r="AH158" s="35"/>
      <c r="AI158" s="35"/>
      <c r="AJ158" s="35"/>
      <c r="AK158" s="32"/>
      <c r="AL158" s="24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4"/>
      <c r="R159" s="24"/>
      <c r="S159" s="24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5"/>
      <c r="AH159" s="35"/>
      <c r="AI159" s="35"/>
      <c r="AJ159" s="35"/>
      <c r="AK159" s="32"/>
      <c r="AL159" s="24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4"/>
      <c r="R160" s="24"/>
      <c r="S160" s="24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5"/>
      <c r="AH160" s="35"/>
      <c r="AI160" s="35"/>
      <c r="AJ160" s="35"/>
      <c r="AK160" s="32"/>
      <c r="AL160" s="24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4"/>
      <c r="R161" s="24"/>
      <c r="S161" s="24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5"/>
      <c r="AH161" s="35"/>
      <c r="AI161" s="35"/>
      <c r="AJ161" s="35"/>
      <c r="AK161" s="32"/>
      <c r="AL161" s="24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4"/>
      <c r="R162" s="24"/>
      <c r="S162" s="24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5"/>
      <c r="AH162" s="35"/>
      <c r="AI162" s="35"/>
      <c r="AJ162" s="35"/>
      <c r="AK162" s="32"/>
      <c r="AL162" s="24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4"/>
      <c r="R163" s="24"/>
      <c r="S163" s="24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5"/>
      <c r="AH163" s="35"/>
      <c r="AI163" s="35"/>
      <c r="AJ163" s="35"/>
      <c r="AK163" s="32"/>
      <c r="AL163" s="24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4"/>
      <c r="R164" s="24"/>
      <c r="S164" s="24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5"/>
      <c r="AH164" s="35"/>
      <c r="AI164" s="35"/>
      <c r="AJ164" s="35"/>
      <c r="AK164" s="32"/>
      <c r="AL164" s="24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4"/>
      <c r="R165" s="24"/>
      <c r="S165" s="24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5"/>
      <c r="AH165" s="35"/>
      <c r="AI165" s="35"/>
      <c r="AJ165" s="35"/>
      <c r="AK165" s="32"/>
      <c r="AL165" s="24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4"/>
      <c r="R166" s="24"/>
      <c r="S166" s="24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5"/>
      <c r="AH166" s="35"/>
      <c r="AI166" s="35"/>
      <c r="AJ166" s="35"/>
      <c r="AK166" s="32"/>
      <c r="AL166" s="24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4"/>
      <c r="R167" s="24"/>
      <c r="S167" s="24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5"/>
      <c r="AH167" s="35"/>
      <c r="AI167" s="35"/>
      <c r="AJ167" s="35"/>
      <c r="AK167" s="32"/>
      <c r="AL167" s="24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4"/>
      <c r="R168" s="24"/>
      <c r="S168" s="24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5"/>
      <c r="AH168" s="35"/>
      <c r="AI168" s="35"/>
      <c r="AJ168" s="35"/>
      <c r="AK168" s="32"/>
      <c r="AL168" s="24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A169" s="32"/>
      <c r="B169" s="32"/>
      <c r="C169" s="32"/>
      <c r="D169" s="32"/>
      <c r="L169"/>
      <c r="M169"/>
      <c r="N169"/>
      <c r="O169"/>
      <c r="P169"/>
      <c r="Q169" s="24"/>
      <c r="R169" s="24"/>
      <c r="S169" s="24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5"/>
      <c r="AH169" s="35"/>
      <c r="AI169" s="35"/>
      <c r="AJ169" s="35"/>
      <c r="AK169" s="32"/>
      <c r="AL169" s="24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A170" s="32"/>
      <c r="B170" s="32"/>
      <c r="C170" s="32"/>
      <c r="D170" s="32"/>
      <c r="L170"/>
      <c r="M170"/>
      <c r="N170"/>
      <c r="O170"/>
      <c r="P170"/>
      <c r="Q170" s="24"/>
      <c r="R170" s="24"/>
      <c r="S170" s="24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5"/>
      <c r="AH170" s="35"/>
      <c r="AI170" s="35"/>
      <c r="AJ170" s="35"/>
      <c r="AK170" s="32"/>
      <c r="AL170" s="24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</row>
    <row r="171" spans="1:57" ht="14.25" x14ac:dyDescent="0.2">
      <c r="A171" s="32"/>
      <c r="B171" s="32"/>
      <c r="C171" s="32"/>
      <c r="D171" s="32"/>
      <c r="L171"/>
      <c r="M171"/>
      <c r="N171"/>
      <c r="O171"/>
      <c r="P171"/>
      <c r="Q171" s="24"/>
      <c r="R171" s="24"/>
      <c r="S171" s="24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5"/>
      <c r="AH171" s="35"/>
      <c r="AI171" s="35"/>
      <c r="AJ171" s="35"/>
      <c r="AK171" s="32"/>
      <c r="AL171" s="24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</row>
    <row r="172" spans="1:57" ht="14.25" x14ac:dyDescent="0.2">
      <c r="A172" s="32"/>
      <c r="B172" s="32"/>
      <c r="C172" s="32"/>
      <c r="D172" s="32"/>
      <c r="L172"/>
      <c r="M172"/>
      <c r="N172"/>
      <c r="O172"/>
      <c r="P172"/>
      <c r="Q172" s="24"/>
      <c r="R172" s="24"/>
      <c r="S172" s="24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5"/>
      <c r="AH172" s="35"/>
      <c r="AI172" s="35"/>
      <c r="AJ172" s="35"/>
      <c r="AK172" s="32"/>
      <c r="AL172" s="24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5"/>
      <c r="AH173" s="35"/>
      <c r="AI173" s="35"/>
      <c r="AJ173" s="35"/>
      <c r="AK173" s="32"/>
      <c r="AL173" s="24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5"/>
      <c r="AH174" s="35"/>
      <c r="AI174" s="35"/>
      <c r="AJ174" s="35"/>
      <c r="AK174" s="3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5"/>
      <c r="AH175" s="35"/>
      <c r="AI175" s="35"/>
      <c r="AJ175" s="35"/>
      <c r="AK175" s="3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5"/>
      <c r="AH176" s="35"/>
      <c r="AI176" s="35"/>
      <c r="AJ176" s="35"/>
      <c r="AK176" s="3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5"/>
      <c r="AH177" s="35"/>
      <c r="AI177" s="35"/>
      <c r="AJ177" s="35"/>
      <c r="AK177" s="3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5"/>
      <c r="AH178" s="35"/>
      <c r="AI178" s="35"/>
      <c r="AJ178" s="35"/>
      <c r="AK178" s="3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5"/>
      <c r="AH179" s="35"/>
      <c r="AI179" s="35"/>
      <c r="AJ179" s="35"/>
      <c r="AK179" s="3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5"/>
      <c r="AH180" s="35"/>
      <c r="AI180" s="35"/>
      <c r="AJ180" s="35"/>
      <c r="AK180" s="24"/>
      <c r="AL180" s="24"/>
    </row>
    <row r="181" spans="12:38" x14ac:dyDescent="0.25">
      <c r="R181" s="28"/>
      <c r="S181" s="28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5"/>
      <c r="AH181" s="35"/>
      <c r="AI181" s="35"/>
      <c r="AJ181" s="35"/>
    </row>
    <row r="182" spans="12:38" x14ac:dyDescent="0.25">
      <c r="R182" s="28"/>
      <c r="S182" s="28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5"/>
      <c r="AH182" s="35"/>
      <c r="AI182" s="35"/>
      <c r="AJ182" s="35"/>
    </row>
    <row r="183" spans="12:38" x14ac:dyDescent="0.25">
      <c r="R183" s="28"/>
      <c r="S183" s="28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5"/>
      <c r="AH183" s="35"/>
      <c r="AI183" s="35"/>
      <c r="AJ183" s="35"/>
    </row>
    <row r="184" spans="12:38" x14ac:dyDescent="0.25">
      <c r="L184"/>
      <c r="M184"/>
      <c r="N184"/>
      <c r="O184"/>
      <c r="P184"/>
      <c r="R184" s="28"/>
      <c r="S184" s="28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5"/>
      <c r="AH204" s="35"/>
      <c r="AI204" s="35"/>
      <c r="AJ204" s="3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5"/>
      <c r="AH205" s="35"/>
      <c r="AI205" s="35"/>
      <c r="AJ205" s="3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5"/>
      <c r="AH206" s="35"/>
      <c r="AI206" s="35"/>
      <c r="AJ206" s="3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5"/>
      <c r="AH207" s="35"/>
      <c r="AI207" s="35"/>
      <c r="AJ207" s="3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5"/>
      <c r="AH208" s="35"/>
      <c r="AI208" s="35"/>
      <c r="AJ208" s="35"/>
      <c r="AK208"/>
      <c r="AL208"/>
    </row>
    <row r="209" spans="12:38" ht="14.25" x14ac:dyDescent="0.2">
      <c r="L209"/>
      <c r="M209"/>
      <c r="N209"/>
      <c r="O209"/>
      <c r="P209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5"/>
      <c r="AH209" s="35"/>
      <c r="AI209" s="35"/>
      <c r="AJ209" s="35"/>
      <c r="AK209"/>
      <c r="AL209"/>
    </row>
    <row r="210" spans="12:38" ht="14.25" x14ac:dyDescent="0.2">
      <c r="L210"/>
      <c r="M210"/>
      <c r="N210"/>
      <c r="O210"/>
      <c r="P210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5"/>
      <c r="AH210" s="35"/>
      <c r="AI210" s="35"/>
      <c r="AJ210" s="35"/>
      <c r="AK210"/>
      <c r="AL210"/>
    </row>
    <row r="211" spans="12:38" ht="14.25" x14ac:dyDescent="0.2">
      <c r="L211"/>
      <c r="M211"/>
      <c r="N211"/>
      <c r="O211"/>
      <c r="P211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5"/>
      <c r="AH211" s="35"/>
      <c r="AI211" s="35"/>
      <c r="AJ211" s="35"/>
      <c r="AK211"/>
      <c r="AL211"/>
    </row>
    <row r="212" spans="12:38" ht="14.25" x14ac:dyDescent="0.2">
      <c r="L212"/>
      <c r="M212"/>
      <c r="N212"/>
      <c r="O212"/>
      <c r="P21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5"/>
      <c r="AH212" s="35"/>
      <c r="AI212" s="35"/>
      <c r="AJ212" s="35"/>
      <c r="AK212"/>
      <c r="AL212"/>
    </row>
    <row r="213" spans="12:38" x14ac:dyDescent="0.25"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2019-04-25T09:03:13Z</dcterms:modified>
</cp:coreProperties>
</file>