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4" i="3" l="1"/>
  <c r="K23" i="3"/>
  <c r="K21" i="3"/>
  <c r="K24" i="3" s="1"/>
  <c r="AS18" i="3"/>
  <c r="AQ18" i="3"/>
  <c r="AP18" i="3"/>
  <c r="AO18" i="3"/>
  <c r="AN18" i="3"/>
  <c r="AM18" i="3"/>
  <c r="AG18" i="3"/>
  <c r="AE18" i="3"/>
  <c r="I23" i="3" s="1"/>
  <c r="AD18" i="3"/>
  <c r="H23" i="3" s="1"/>
  <c r="AC18" i="3"/>
  <c r="G23" i="3" s="1"/>
  <c r="AB18" i="3"/>
  <c r="F23" i="3" s="1"/>
  <c r="AA18" i="3"/>
  <c r="E23" i="3" s="1"/>
  <c r="W18" i="3"/>
  <c r="U18" i="3"/>
  <c r="T18" i="3"/>
  <c r="S18" i="3"/>
  <c r="R18" i="3"/>
  <c r="Q18" i="3"/>
  <c r="K18" i="3"/>
  <c r="K22" i="3" s="1"/>
  <c r="I18" i="3"/>
  <c r="I22" i="3" s="1"/>
  <c r="H18" i="3"/>
  <c r="H22" i="3" s="1"/>
  <c r="G18" i="3"/>
  <c r="G22" i="3" s="1"/>
  <c r="G24" i="3" s="1"/>
  <c r="F18" i="3"/>
  <c r="F22" i="3" s="1"/>
  <c r="E18" i="3"/>
  <c r="E22" i="3" s="1"/>
  <c r="E24" i="3" s="1"/>
  <c r="H24" i="3" l="1"/>
  <c r="F24" i="3"/>
  <c r="I24" i="3"/>
  <c r="O22" i="3"/>
  <c r="N24" i="3"/>
  <c r="L24" i="3"/>
  <c r="M23" i="3"/>
  <c r="O23" i="3"/>
  <c r="M24" i="3"/>
  <c r="N23" i="3"/>
  <c r="L22" i="3"/>
  <c r="N22" i="3"/>
  <c r="L23" i="3"/>
  <c r="M22" i="3"/>
  <c r="AI19" i="1" l="1"/>
  <c r="AH19" i="1"/>
  <c r="AG19" i="1"/>
  <c r="AF19" i="1"/>
  <c r="AE19" i="1"/>
  <c r="AD19" i="1"/>
  <c r="AA19" i="1"/>
  <c r="Z19" i="1"/>
  <c r="Y19" i="1"/>
  <c r="X19" i="1"/>
  <c r="W19" i="1"/>
  <c r="T19" i="1"/>
  <c r="S19" i="1"/>
  <c r="R19" i="1"/>
  <c r="Q19" i="1"/>
  <c r="P19" i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<sst xmlns="http://schemas.openxmlformats.org/spreadsheetml/2006/main" count="200" uniqueCount="71">
  <si>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</si>
  <si>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</si>
  <si>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</si>
  <si>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</si>
  <si>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</si>
  <si>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</si>
  <si>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</si>
  <si>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</si>
  <si>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</si>
  <si>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</si>
  <si>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</si>
  <si>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</si>
  <si>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</si>
  <si>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</si>
  <si>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</si>
  <si>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</si>
  <si>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</si>
  <si>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</si>
  <si>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</si>
  <si>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</si>
  <si>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</si>
  <si>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</si>
  <si>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</si>
  <si>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</si>
  <si>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</si>
  <si>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</si>
  <si>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</si>
  <si>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</si>
  <si>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</si>
  <si>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</si>
  <si>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</si>
  <si>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</si>
  <si>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4.</t>
  </si>
  <si>
    <t>Cup</t>
  </si>
  <si>
    <t>Timo Kukkonen</t>
  </si>
  <si>
    <t>9.</t>
  </si>
  <si>
    <t>JoKo</t>
  </si>
  <si>
    <t>ykköspesis</t>
  </si>
  <si>
    <t>10.</t>
  </si>
  <si>
    <t>TPP</t>
  </si>
  <si>
    <t>Seurat</t>
  </si>
  <si>
    <t>TPP = Tammelan Pallopeliitat</t>
  </si>
  <si>
    <t>JoKo = Jokioisten Koetus  (1902)</t>
  </si>
  <si>
    <t>20.2.1966</t>
  </si>
  <si>
    <t>1.</t>
  </si>
  <si>
    <t>YKKÖSPESIS</t>
  </si>
  <si>
    <t>13.</t>
  </si>
  <si>
    <t>maakuntasarja</t>
  </si>
  <si>
    <t>JoKo  2</t>
  </si>
  <si>
    <t>8.</t>
  </si>
  <si>
    <t>5.</t>
  </si>
  <si>
    <t xml:space="preserve">Lyöty </t>
  </si>
  <si>
    <t xml:space="preserve">Tuotu </t>
  </si>
  <si>
    <t>MESTARUUSSARJA</t>
  </si>
  <si>
    <t>URA SM-SARJASSA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</si>
  <si>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</si>
  <si>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</si>
  <si>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</si>
  <si>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</si>
  <si>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</si>
  <si>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</si>
  <si>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</si>
  <si>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</si>
  <si>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</si>
  <si>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</si>
  <si>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</si>
  <si>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</si>
  <si>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</si>
  <si>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6.</t>
  </si>
  <si>
    <t>11.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</si>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</sst>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1" xfId="0" applyFont="1" applyFill="1" applyBorder="1" applyAlignment="1"/>
    <xf numFmtId="0" fontId="2" fillId="9" borderId="1" xfId="0" applyFont="1" applyFill="1" applyBorder="1" applyAlignment="1">
      <alignment horizontal="left"/>
    </xf>
    <xf numFmtId="165" fontId="2" fillId="9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57031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9" customWidth="1"/>
    <col min="16" max="20" width="5.7109375" style="74" customWidth="1"/>
    <col min="21" max="21" width="8.7109375" style="74" customWidth="1"/>
    <col min="22" max="22" width="0.7109375" style="29" customWidth="1"/>
    <col min="23" max="27" width="5.7109375" style="74" customWidth="1"/>
    <col min="28" max="28" width="8.7109375" style="74" customWidth="1"/>
    <col min="29" max="29" width="0.7109375" style="29" customWidth="1"/>
    <col min="30" max="35" width="5.7109375" style="74" customWidth="1"/>
    <col min="36" max="36" width="73.2851562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43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53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81"/>
      <c r="W2" s="22" t="s">
        <v>14</v>
      </c>
      <c r="X2" s="15"/>
      <c r="Y2" s="14"/>
      <c r="Z2" s="14"/>
      <c r="AA2" s="14"/>
      <c r="AB2" s="15"/>
      <c r="AC2" s="81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33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1983</v>
      </c>
      <c r="C4" s="25" t="s">
        <v>67</v>
      </c>
      <c r="D4" s="26" t="s">
        <v>36</v>
      </c>
      <c r="E4" s="27"/>
      <c r="F4" s="27" t="s">
        <v>31</v>
      </c>
      <c r="G4" s="25"/>
      <c r="H4" s="25"/>
      <c r="I4" s="25"/>
      <c r="J4" s="25"/>
      <c r="K4" s="25"/>
      <c r="L4" s="25"/>
      <c r="M4" s="25"/>
      <c r="N4" s="28"/>
      <c r="O4" s="29"/>
      <c r="P4" s="30"/>
      <c r="Q4" s="30"/>
      <c r="R4" s="31"/>
      <c r="S4" s="30"/>
      <c r="T4" s="30"/>
      <c r="U4" s="31"/>
      <c r="V4" s="29"/>
      <c r="W4" s="77"/>
      <c r="X4" s="32"/>
      <c r="Y4" s="32"/>
      <c r="Z4" s="32"/>
      <c r="AA4" s="32"/>
      <c r="AB4" s="32"/>
      <c r="AC4" s="29"/>
      <c r="AD4" s="30"/>
      <c r="AE4" s="30"/>
      <c r="AF4" s="30"/>
      <c r="AG4" s="31"/>
      <c r="AH4" s="33"/>
      <c r="AI4" s="30"/>
      <c r="AJ4" s="9"/>
    </row>
    <row r="5" spans="1:36" s="23" customFormat="1" ht="15" customHeight="1" x14ac:dyDescent="0.25">
      <c r="A5" s="9"/>
      <c r="B5" s="25">
        <v>1984</v>
      </c>
      <c r="C5" s="25" t="s">
        <v>68</v>
      </c>
      <c r="D5" s="26" t="s">
        <v>36</v>
      </c>
      <c r="E5" s="27"/>
      <c r="F5" s="27" t="s">
        <v>31</v>
      </c>
      <c r="G5" s="25"/>
      <c r="H5" s="25"/>
      <c r="I5" s="25"/>
      <c r="J5" s="25"/>
      <c r="K5" s="25"/>
      <c r="L5" s="25"/>
      <c r="M5" s="25"/>
      <c r="N5" s="28"/>
      <c r="O5" s="29"/>
      <c r="P5" s="30"/>
      <c r="Q5" s="30"/>
      <c r="R5" s="31"/>
      <c r="S5" s="30"/>
      <c r="T5" s="30"/>
      <c r="U5" s="31"/>
      <c r="V5" s="29"/>
      <c r="W5" s="77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23" customFormat="1" ht="15" customHeight="1" x14ac:dyDescent="0.25">
      <c r="A6" s="9"/>
      <c r="B6" s="25">
        <v>1985</v>
      </c>
      <c r="C6" s="25" t="s">
        <v>38</v>
      </c>
      <c r="D6" s="26" t="s">
        <v>36</v>
      </c>
      <c r="E6" s="27"/>
      <c r="F6" s="27" t="s">
        <v>31</v>
      </c>
      <c r="G6" s="25"/>
      <c r="H6" s="25"/>
      <c r="I6" s="25"/>
      <c r="J6" s="25"/>
      <c r="K6" s="25"/>
      <c r="L6" s="25"/>
      <c r="M6" s="25"/>
      <c r="N6" s="28"/>
      <c r="O6" s="29"/>
      <c r="P6" s="30"/>
      <c r="Q6" s="30"/>
      <c r="R6" s="31"/>
      <c r="S6" s="30"/>
      <c r="T6" s="30"/>
      <c r="U6" s="31"/>
      <c r="V6" s="29"/>
      <c r="W6" s="77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23" customFormat="1" ht="15" customHeight="1" x14ac:dyDescent="0.25">
      <c r="A7" s="9"/>
      <c r="B7" s="25">
        <v>1986</v>
      </c>
      <c r="C7" s="25" t="s">
        <v>69</v>
      </c>
      <c r="D7" s="26" t="s">
        <v>36</v>
      </c>
      <c r="E7" s="27"/>
      <c r="F7" s="27" t="s">
        <v>31</v>
      </c>
      <c r="G7" s="25"/>
      <c r="H7" s="25"/>
      <c r="I7" s="25"/>
      <c r="J7" s="25"/>
      <c r="K7" s="25"/>
      <c r="L7" s="25"/>
      <c r="M7" s="25"/>
      <c r="N7" s="28"/>
      <c r="O7" s="29"/>
      <c r="P7" s="30"/>
      <c r="Q7" s="30"/>
      <c r="R7" s="31"/>
      <c r="S7" s="30"/>
      <c r="T7" s="30"/>
      <c r="U7" s="31"/>
      <c r="V7" s="29"/>
      <c r="W7" s="77"/>
      <c r="X7" s="32"/>
      <c r="Y7" s="32"/>
      <c r="Z7" s="32"/>
      <c r="AA7" s="32"/>
      <c r="AB7" s="32"/>
      <c r="AC7" s="29"/>
      <c r="AD7" s="30"/>
      <c r="AE7" s="30"/>
      <c r="AF7" s="31"/>
      <c r="AG7" s="31"/>
      <c r="AH7" s="33"/>
      <c r="AI7" s="30"/>
      <c r="AJ7" s="9"/>
    </row>
    <row r="8" spans="1:36" s="23" customFormat="1" ht="15" customHeight="1" x14ac:dyDescent="0.25">
      <c r="A8" s="9"/>
      <c r="B8" s="25">
        <v>1987</v>
      </c>
      <c r="C8" s="25"/>
      <c r="D8" s="26"/>
      <c r="E8" s="27"/>
      <c r="F8" s="27" t="s">
        <v>31</v>
      </c>
      <c r="G8" s="25"/>
      <c r="H8" s="25"/>
      <c r="I8" s="25"/>
      <c r="J8" s="25"/>
      <c r="K8" s="25"/>
      <c r="L8" s="25"/>
      <c r="M8" s="25"/>
      <c r="N8" s="28"/>
      <c r="O8" s="29"/>
      <c r="P8" s="30"/>
      <c r="Q8" s="30"/>
      <c r="R8" s="31"/>
      <c r="S8" s="30"/>
      <c r="T8" s="30"/>
      <c r="U8" s="31"/>
      <c r="V8" s="29"/>
      <c r="W8" s="77"/>
      <c r="X8" s="32"/>
      <c r="Y8" s="32"/>
      <c r="Z8" s="32"/>
      <c r="AA8" s="32"/>
      <c r="AB8" s="32"/>
      <c r="AC8" s="29"/>
      <c r="AD8" s="30"/>
      <c r="AE8" s="30"/>
      <c r="AF8" s="31"/>
      <c r="AG8" s="31"/>
      <c r="AH8" s="33"/>
      <c r="AI8" s="30"/>
      <c r="AJ8" s="9"/>
    </row>
    <row r="9" spans="1:36" s="23" customFormat="1" ht="15" customHeight="1" x14ac:dyDescent="0.25">
      <c r="A9" s="9"/>
      <c r="B9" s="25">
        <v>1988</v>
      </c>
      <c r="C9" s="25" t="s">
        <v>32</v>
      </c>
      <c r="D9" s="26" t="s">
        <v>39</v>
      </c>
      <c r="E9" s="27"/>
      <c r="F9" s="27" t="s">
        <v>31</v>
      </c>
      <c r="G9" s="25"/>
      <c r="H9" s="25"/>
      <c r="I9" s="25"/>
      <c r="J9" s="25"/>
      <c r="K9" s="25"/>
      <c r="L9" s="25"/>
      <c r="M9" s="25"/>
      <c r="N9" s="28"/>
      <c r="O9" s="29"/>
      <c r="P9" s="30"/>
      <c r="Q9" s="30"/>
      <c r="R9" s="31"/>
      <c r="S9" s="30"/>
      <c r="T9" s="30"/>
      <c r="U9" s="31"/>
      <c r="V9" s="29"/>
      <c r="W9" s="77"/>
      <c r="X9" s="32"/>
      <c r="Y9" s="32"/>
      <c r="Z9" s="32"/>
      <c r="AA9" s="32"/>
      <c r="AB9" s="32"/>
      <c r="AC9" s="29"/>
      <c r="AD9" s="30"/>
      <c r="AE9" s="30"/>
      <c r="AF9" s="31">
        <v>1</v>
      </c>
      <c r="AG9" s="31"/>
      <c r="AH9" s="33"/>
      <c r="AI9" s="30"/>
      <c r="AJ9" s="9"/>
    </row>
    <row r="10" spans="1:36" s="23" customFormat="1" ht="15" customHeight="1" x14ac:dyDescent="0.25">
      <c r="A10" s="9"/>
      <c r="B10" s="25">
        <v>1989</v>
      </c>
      <c r="C10" s="25" t="s">
        <v>49</v>
      </c>
      <c r="D10" s="26" t="s">
        <v>39</v>
      </c>
      <c r="E10" s="27"/>
      <c r="F10" s="27" t="s">
        <v>31</v>
      </c>
      <c r="G10" s="25"/>
      <c r="H10" s="25"/>
      <c r="I10" s="25"/>
      <c r="J10" s="25"/>
      <c r="K10" s="25"/>
      <c r="L10" s="25"/>
      <c r="M10" s="25"/>
      <c r="N10" s="28"/>
      <c r="O10" s="29"/>
      <c r="P10" s="30"/>
      <c r="Q10" s="30"/>
      <c r="R10" s="31"/>
      <c r="S10" s="30"/>
      <c r="T10" s="30"/>
      <c r="U10" s="31"/>
      <c r="V10" s="29"/>
      <c r="W10" s="77"/>
      <c r="X10" s="32"/>
      <c r="Y10" s="32"/>
      <c r="Z10" s="32"/>
      <c r="AA10" s="32"/>
      <c r="AB10" s="32"/>
      <c r="AC10" s="29"/>
      <c r="AD10" s="30"/>
      <c r="AE10" s="30"/>
      <c r="AF10" s="31"/>
      <c r="AG10" s="31"/>
      <c r="AH10" s="33"/>
      <c r="AI10" s="30"/>
      <c r="AJ10" s="1"/>
    </row>
    <row r="11" spans="1:36" s="23" customFormat="1" ht="15" customHeight="1" x14ac:dyDescent="0.25">
      <c r="A11" s="9"/>
      <c r="B11" s="25">
        <v>1990</v>
      </c>
      <c r="C11" s="83" t="s">
        <v>32</v>
      </c>
      <c r="D11" s="26" t="s">
        <v>36</v>
      </c>
      <c r="E11" s="27"/>
      <c r="F11" s="27" t="s">
        <v>31</v>
      </c>
      <c r="G11" s="25"/>
      <c r="H11" s="25"/>
      <c r="I11" s="25"/>
      <c r="J11" s="25"/>
      <c r="K11" s="25"/>
      <c r="L11" s="25"/>
      <c r="M11" s="25"/>
      <c r="N11" s="28"/>
      <c r="O11" s="29"/>
      <c r="P11" s="30"/>
      <c r="Q11" s="30"/>
      <c r="R11" s="31"/>
      <c r="S11" s="30"/>
      <c r="T11" s="30"/>
      <c r="U11" s="31"/>
      <c r="V11" s="29"/>
      <c r="W11" s="77"/>
      <c r="X11" s="32"/>
      <c r="Y11" s="32"/>
      <c r="Z11" s="32"/>
      <c r="AA11" s="32"/>
      <c r="AB11" s="32"/>
      <c r="AC11" s="29"/>
      <c r="AD11" s="30"/>
      <c r="AE11" s="30"/>
      <c r="AF11" s="31"/>
      <c r="AG11" s="31"/>
      <c r="AH11" s="33"/>
      <c r="AI11" s="30"/>
      <c r="AJ11" s="1"/>
    </row>
    <row r="12" spans="1:36" s="23" customFormat="1" ht="15" customHeight="1" x14ac:dyDescent="0.25">
      <c r="A12" s="9"/>
      <c r="B12" s="25">
        <v>1991</v>
      </c>
      <c r="C12" s="83" t="s">
        <v>44</v>
      </c>
      <c r="D12" s="26" t="s">
        <v>36</v>
      </c>
      <c r="E12" s="27"/>
      <c r="F12" s="27" t="s">
        <v>31</v>
      </c>
      <c r="G12" s="25"/>
      <c r="H12" s="25"/>
      <c r="I12" s="25"/>
      <c r="J12" s="25"/>
      <c r="K12" s="25"/>
      <c r="L12" s="25"/>
      <c r="M12" s="25"/>
      <c r="N12" s="28"/>
      <c r="O12" s="29"/>
      <c r="P12" s="30"/>
      <c r="Q12" s="30"/>
      <c r="R12" s="31"/>
      <c r="S12" s="30"/>
      <c r="T12" s="30"/>
      <c r="U12" s="31"/>
      <c r="V12" s="29"/>
      <c r="W12" s="77"/>
      <c r="X12" s="32"/>
      <c r="Y12" s="32"/>
      <c r="Z12" s="32"/>
      <c r="AA12" s="32"/>
      <c r="AB12" s="32"/>
      <c r="AC12" s="29"/>
      <c r="AD12" s="30"/>
      <c r="AE12" s="30"/>
      <c r="AF12" s="30"/>
      <c r="AG12" s="31"/>
      <c r="AH12" s="33"/>
      <c r="AI12" s="30"/>
      <c r="AJ12" s="1"/>
    </row>
    <row r="13" spans="1:36" s="23" customFormat="1" ht="15" customHeight="1" x14ac:dyDescent="0.25">
      <c r="A13" s="9"/>
      <c r="B13" s="35">
        <v>1992</v>
      </c>
      <c r="C13" s="36" t="s">
        <v>38</v>
      </c>
      <c r="D13" s="37" t="s">
        <v>36</v>
      </c>
      <c r="E13" s="38"/>
      <c r="F13" s="38" t="s">
        <v>37</v>
      </c>
      <c r="G13" s="36"/>
      <c r="H13" s="76"/>
      <c r="I13" s="35"/>
      <c r="J13" s="35"/>
      <c r="K13" s="35"/>
      <c r="L13" s="35"/>
      <c r="M13" s="35"/>
      <c r="N13" s="39"/>
      <c r="O13" s="29"/>
      <c r="P13" s="30"/>
      <c r="Q13" s="30"/>
      <c r="R13" s="31"/>
      <c r="S13" s="30"/>
      <c r="T13" s="30"/>
      <c r="U13" s="31"/>
      <c r="V13" s="29"/>
      <c r="W13" s="77"/>
      <c r="X13" s="32"/>
      <c r="Y13" s="32"/>
      <c r="Z13" s="32"/>
      <c r="AA13" s="32"/>
      <c r="AB13" s="32"/>
      <c r="AC13" s="29"/>
      <c r="AD13" s="30"/>
      <c r="AE13" s="30"/>
      <c r="AF13" s="30"/>
      <c r="AG13" s="31"/>
      <c r="AH13" s="33"/>
      <c r="AI13" s="30"/>
      <c r="AJ13" s="1"/>
    </row>
    <row r="14" spans="1:36" s="23" customFormat="1" ht="15" customHeight="1" x14ac:dyDescent="0.25">
      <c r="A14" s="9"/>
      <c r="B14" s="35">
        <v>1993</v>
      </c>
      <c r="C14" s="36" t="s">
        <v>35</v>
      </c>
      <c r="D14" s="37" t="s">
        <v>36</v>
      </c>
      <c r="E14" s="38"/>
      <c r="F14" s="38" t="s">
        <v>37</v>
      </c>
      <c r="G14" s="36"/>
      <c r="H14" s="76"/>
      <c r="I14" s="35"/>
      <c r="J14" s="35"/>
      <c r="K14" s="35"/>
      <c r="L14" s="35"/>
      <c r="M14" s="35"/>
      <c r="N14" s="39"/>
      <c r="O14" s="29"/>
      <c r="P14" s="30"/>
      <c r="Q14" s="30"/>
      <c r="R14" s="31"/>
      <c r="S14" s="30"/>
      <c r="T14" s="30"/>
      <c r="U14" s="31"/>
      <c r="V14" s="29"/>
      <c r="W14" s="77"/>
      <c r="X14" s="32"/>
      <c r="Y14" s="32"/>
      <c r="Z14" s="32"/>
      <c r="AA14" s="32"/>
      <c r="AB14" s="32"/>
      <c r="AC14" s="29"/>
      <c r="AD14" s="30"/>
      <c r="AE14" s="30"/>
      <c r="AF14" s="30"/>
      <c r="AG14" s="31"/>
      <c r="AH14" s="33"/>
      <c r="AI14" s="30"/>
      <c r="AJ14" s="1"/>
    </row>
    <row r="15" spans="1:36" s="23" customFormat="1" ht="15" customHeight="1" x14ac:dyDescent="0.25">
      <c r="A15" s="9"/>
      <c r="B15" s="35">
        <v>1994</v>
      </c>
      <c r="C15" s="76" t="s">
        <v>38</v>
      </c>
      <c r="D15" s="82" t="s">
        <v>36</v>
      </c>
      <c r="E15" s="38"/>
      <c r="F15" s="38" t="s">
        <v>37</v>
      </c>
      <c r="G15" s="36"/>
      <c r="H15" s="76"/>
      <c r="I15" s="35"/>
      <c r="J15" s="35"/>
      <c r="K15" s="35"/>
      <c r="L15" s="35"/>
      <c r="M15" s="35"/>
      <c r="N15" s="39"/>
      <c r="O15" s="29"/>
      <c r="P15" s="30"/>
      <c r="Q15" s="30"/>
      <c r="R15" s="31"/>
      <c r="S15" s="30"/>
      <c r="T15" s="30"/>
      <c r="U15" s="31"/>
      <c r="V15" s="29"/>
      <c r="W15" s="77"/>
      <c r="X15" s="32"/>
      <c r="Y15" s="32"/>
      <c r="Z15" s="32"/>
      <c r="AA15" s="32"/>
      <c r="AB15" s="32"/>
      <c r="AC15" s="29"/>
      <c r="AD15" s="30"/>
      <c r="AE15" s="30"/>
      <c r="AF15" s="30"/>
      <c r="AG15" s="31"/>
      <c r="AH15" s="33"/>
      <c r="AI15" s="30"/>
      <c r="AJ15" s="1"/>
    </row>
    <row r="16" spans="1:36" s="23" customFormat="1" ht="15" customHeight="1" x14ac:dyDescent="0.25">
      <c r="A16" s="9"/>
      <c r="B16" s="84">
        <v>1995</v>
      </c>
      <c r="C16" s="85" t="s">
        <v>49</v>
      </c>
      <c r="D16" s="86" t="s">
        <v>48</v>
      </c>
      <c r="E16" s="87"/>
      <c r="F16" s="87" t="s">
        <v>47</v>
      </c>
      <c r="G16" s="84"/>
      <c r="H16" s="84"/>
      <c r="I16" s="84"/>
      <c r="J16" s="84"/>
      <c r="K16" s="84"/>
      <c r="L16" s="84"/>
      <c r="M16" s="84"/>
      <c r="N16" s="88"/>
      <c r="O16" s="29"/>
      <c r="P16" s="30"/>
      <c r="Q16" s="30"/>
      <c r="R16" s="31"/>
      <c r="S16" s="30"/>
      <c r="T16" s="30"/>
      <c r="U16" s="31"/>
      <c r="V16" s="29"/>
      <c r="W16" s="77"/>
      <c r="X16" s="32"/>
      <c r="Y16" s="32"/>
      <c r="Z16" s="32"/>
      <c r="AA16" s="32"/>
      <c r="AB16" s="32"/>
      <c r="AC16" s="29"/>
      <c r="AD16" s="30"/>
      <c r="AE16" s="30"/>
      <c r="AF16" s="30"/>
      <c r="AG16" s="31"/>
      <c r="AH16" s="33"/>
      <c r="AI16" s="30"/>
      <c r="AJ16" s="1"/>
    </row>
    <row r="17" spans="1:37" s="23" customFormat="1" ht="15" customHeight="1" x14ac:dyDescent="0.25">
      <c r="A17" s="9"/>
      <c r="B17" s="84">
        <v>1996</v>
      </c>
      <c r="C17" s="85" t="s">
        <v>50</v>
      </c>
      <c r="D17" s="86" t="s">
        <v>48</v>
      </c>
      <c r="E17" s="87"/>
      <c r="F17" s="87" t="s">
        <v>47</v>
      </c>
      <c r="G17" s="84"/>
      <c r="H17" s="84"/>
      <c r="I17" s="84"/>
      <c r="J17" s="84"/>
      <c r="K17" s="84"/>
      <c r="L17" s="84"/>
      <c r="M17" s="84"/>
      <c r="N17" s="88"/>
      <c r="O17" s="29"/>
      <c r="P17" s="30"/>
      <c r="Q17" s="30"/>
      <c r="R17" s="31"/>
      <c r="S17" s="30"/>
      <c r="T17" s="30"/>
      <c r="U17" s="31"/>
      <c r="V17" s="29"/>
      <c r="W17" s="77"/>
      <c r="X17" s="32"/>
      <c r="Y17" s="32"/>
      <c r="Z17" s="32"/>
      <c r="AA17" s="32"/>
      <c r="AB17" s="32"/>
      <c r="AC17" s="29"/>
      <c r="AD17" s="30"/>
      <c r="AE17" s="30"/>
      <c r="AF17" s="30"/>
      <c r="AG17" s="31"/>
      <c r="AH17" s="33"/>
      <c r="AI17" s="30"/>
      <c r="AJ17" s="1"/>
    </row>
    <row r="18" spans="1:37" s="23" customFormat="1" ht="15" customHeight="1" x14ac:dyDescent="0.25">
      <c r="A18" s="9"/>
      <c r="B18" s="35">
        <v>1997</v>
      </c>
      <c r="C18" s="76" t="s">
        <v>46</v>
      </c>
      <c r="D18" s="82" t="s">
        <v>36</v>
      </c>
      <c r="E18" s="38"/>
      <c r="F18" s="38" t="s">
        <v>37</v>
      </c>
      <c r="G18" s="36"/>
      <c r="H18" s="76"/>
      <c r="I18" s="35"/>
      <c r="J18" s="35"/>
      <c r="K18" s="35"/>
      <c r="L18" s="35"/>
      <c r="M18" s="35"/>
      <c r="N18" s="39"/>
      <c r="O18" s="29"/>
      <c r="P18" s="30"/>
      <c r="Q18" s="30"/>
      <c r="R18" s="31"/>
      <c r="S18" s="30"/>
      <c r="T18" s="30"/>
      <c r="U18" s="31"/>
      <c r="V18" s="29"/>
      <c r="W18" s="77"/>
      <c r="X18" s="32"/>
      <c r="Y18" s="32"/>
      <c r="Z18" s="32"/>
      <c r="AA18" s="32"/>
      <c r="AB18" s="32"/>
      <c r="AC18" s="29"/>
      <c r="AD18" s="30"/>
      <c r="AE18" s="30"/>
      <c r="AF18" s="30"/>
      <c r="AG18" s="31"/>
      <c r="AH18" s="33"/>
      <c r="AI18" s="30"/>
      <c r="AJ18" s="1"/>
    </row>
    <row r="19" spans="1:37" s="23" customFormat="1" ht="15" customHeight="1" x14ac:dyDescent="0.2">
      <c r="A19" s="1"/>
      <c r="B19" s="16" t="s">
        <v>7</v>
      </c>
      <c r="C19" s="17"/>
      <c r="D19" s="15"/>
      <c r="E19" s="18">
        <f t="shared" ref="E19:M19" si="0">SUM(E4:E4)</f>
        <v>0</v>
      </c>
      <c r="F19" s="18">
        <f t="shared" si="0"/>
        <v>0</v>
      </c>
      <c r="G19" s="18">
        <f t="shared" si="0"/>
        <v>0</v>
      </c>
      <c r="H19" s="18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40">
        <v>0</v>
      </c>
      <c r="O19" s="24"/>
      <c r="P19" s="18">
        <f t="shared" ref="P19:AI19" si="1">SUM(P4:P4)</f>
        <v>0</v>
      </c>
      <c r="Q19" s="18">
        <f t="shared" si="1"/>
        <v>0</v>
      </c>
      <c r="R19" s="18">
        <f t="shared" si="1"/>
        <v>0</v>
      </c>
      <c r="S19" s="18">
        <f t="shared" si="1"/>
        <v>0</v>
      </c>
      <c r="T19" s="18">
        <f t="shared" si="1"/>
        <v>0</v>
      </c>
      <c r="U19" s="40">
        <v>0</v>
      </c>
      <c r="V19" s="24"/>
      <c r="W19" s="18">
        <f t="shared" si="1"/>
        <v>0</v>
      </c>
      <c r="X19" s="18">
        <f t="shared" si="1"/>
        <v>0</v>
      </c>
      <c r="Y19" s="15">
        <f t="shared" si="1"/>
        <v>0</v>
      </c>
      <c r="Z19" s="18">
        <f t="shared" si="1"/>
        <v>0</v>
      </c>
      <c r="AA19" s="18">
        <f t="shared" si="1"/>
        <v>0</v>
      </c>
      <c r="AB19" s="40">
        <v>0</v>
      </c>
      <c r="AC19" s="24"/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1"/>
    </row>
    <row r="20" spans="1:37" ht="15" customHeight="1" x14ac:dyDescent="0.2">
      <c r="A20" s="9"/>
      <c r="B20" s="41" t="s">
        <v>2</v>
      </c>
      <c r="C20" s="33"/>
      <c r="D20" s="42">
        <v>15</v>
      </c>
      <c r="E20" s="43"/>
      <c r="F20" s="43"/>
      <c r="G20" s="43"/>
      <c r="H20" s="43"/>
      <c r="I20" s="43"/>
      <c r="J20" s="43"/>
      <c r="K20" s="43"/>
      <c r="L20" s="43"/>
      <c r="M20" s="43"/>
      <c r="N20" s="44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5"/>
      <c r="AI20" s="43"/>
    </row>
    <row r="21" spans="1:37" s="23" customFormat="1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29"/>
      <c r="P21" s="43"/>
      <c r="Q21" s="46"/>
      <c r="R21" s="43"/>
      <c r="S21" s="43"/>
      <c r="T21" s="43"/>
      <c r="U21" s="43"/>
      <c r="V21" s="29"/>
      <c r="W21" s="43"/>
      <c r="X21" s="43"/>
      <c r="Y21" s="43"/>
      <c r="Z21" s="43"/>
      <c r="AA21" s="43"/>
      <c r="AB21" s="43"/>
      <c r="AC21" s="29"/>
      <c r="AD21" s="43"/>
      <c r="AE21" s="43"/>
      <c r="AF21" s="43"/>
      <c r="AG21" s="43"/>
      <c r="AH21" s="43"/>
      <c r="AI21" s="43"/>
      <c r="AJ21" s="1"/>
    </row>
    <row r="22" spans="1:37" ht="15" customHeight="1" x14ac:dyDescent="0.25">
      <c r="A22" s="9"/>
      <c r="B22" s="22" t="s">
        <v>54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15</v>
      </c>
      <c r="J22" s="43"/>
      <c r="K22" s="18" t="s">
        <v>24</v>
      </c>
      <c r="L22" s="18" t="s">
        <v>25</v>
      </c>
      <c r="M22" s="18" t="s">
        <v>26</v>
      </c>
      <c r="N22" s="18" t="s">
        <v>20</v>
      </c>
      <c r="O22" s="24"/>
      <c r="P22" s="48" t="s">
        <v>27</v>
      </c>
      <c r="Q22" s="12"/>
      <c r="R22" s="12"/>
      <c r="S22" s="12"/>
      <c r="T22" s="49"/>
      <c r="U22" s="49"/>
      <c r="V22" s="49"/>
      <c r="W22" s="49"/>
      <c r="X22" s="49"/>
      <c r="Y22" s="49"/>
      <c r="Z22" s="49"/>
      <c r="AA22" s="12"/>
      <c r="AB22" s="12"/>
      <c r="AC22" s="49"/>
      <c r="AD22" s="12"/>
      <c r="AE22" s="12"/>
      <c r="AF22" s="12"/>
      <c r="AG22" s="12"/>
      <c r="AH22" s="12"/>
      <c r="AI22" s="50"/>
      <c r="AK22" s="43"/>
    </row>
    <row r="23" spans="1:37" ht="15" customHeight="1" x14ac:dyDescent="0.2">
      <c r="A23" s="9"/>
      <c r="B23" s="48" t="s">
        <v>11</v>
      </c>
      <c r="C23" s="12"/>
      <c r="D23" s="50"/>
      <c r="E23" s="30"/>
      <c r="F23" s="30"/>
      <c r="G23" s="30"/>
      <c r="H23" s="30"/>
      <c r="I23" s="30"/>
      <c r="J23" s="43"/>
      <c r="K23" s="51"/>
      <c r="L23" s="51"/>
      <c r="M23" s="51"/>
      <c r="N23" s="34"/>
      <c r="O23" s="24"/>
      <c r="P23" s="52" t="s">
        <v>9</v>
      </c>
      <c r="Q23" s="53"/>
      <c r="R23" s="53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5"/>
      <c r="AI23" s="90"/>
      <c r="AK23" s="43"/>
    </row>
    <row r="24" spans="1:37" ht="15" customHeight="1" x14ac:dyDescent="0.2">
      <c r="A24" s="9"/>
      <c r="B24" s="56" t="s">
        <v>13</v>
      </c>
      <c r="C24" s="57"/>
      <c r="D24" s="58"/>
      <c r="E24" s="30"/>
      <c r="F24" s="30"/>
      <c r="G24" s="30"/>
      <c r="H24" s="30"/>
      <c r="I24" s="30"/>
      <c r="J24" s="43"/>
      <c r="K24" s="51"/>
      <c r="L24" s="51"/>
      <c r="M24" s="51"/>
      <c r="N24" s="34"/>
      <c r="O24" s="24"/>
      <c r="P24" s="59" t="s">
        <v>51</v>
      </c>
      <c r="Q24" s="60"/>
      <c r="R24" s="60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2"/>
      <c r="AI24" s="91"/>
      <c r="AK24" s="43"/>
    </row>
    <row r="25" spans="1:37" ht="15" customHeight="1" x14ac:dyDescent="0.2">
      <c r="A25" s="9"/>
      <c r="B25" s="63" t="s">
        <v>14</v>
      </c>
      <c r="C25" s="64"/>
      <c r="D25" s="65"/>
      <c r="E25" s="32"/>
      <c r="F25" s="32"/>
      <c r="G25" s="32"/>
      <c r="H25" s="32"/>
      <c r="I25" s="32"/>
      <c r="J25" s="43"/>
      <c r="K25" s="77"/>
      <c r="L25" s="32"/>
      <c r="M25" s="32"/>
      <c r="N25" s="32"/>
      <c r="O25" s="24"/>
      <c r="P25" s="59" t="s">
        <v>52</v>
      </c>
      <c r="Q25" s="60"/>
      <c r="R25" s="60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  <c r="AI25" s="91"/>
      <c r="AK25" s="43"/>
    </row>
    <row r="26" spans="1:37" ht="15" customHeight="1" x14ac:dyDescent="0.2">
      <c r="A26" s="9"/>
      <c r="B26" s="66" t="s">
        <v>23</v>
      </c>
      <c r="C26" s="67"/>
      <c r="D26" s="68"/>
      <c r="E26" s="40"/>
      <c r="F26" s="40"/>
      <c r="G26" s="40"/>
      <c r="H26" s="40"/>
      <c r="I26" s="40"/>
      <c r="J26" s="43"/>
      <c r="K26" s="40"/>
      <c r="L26" s="40"/>
      <c r="M26" s="40"/>
      <c r="N26" s="40"/>
      <c r="O26" s="24"/>
      <c r="P26" s="69" t="s">
        <v>10</v>
      </c>
      <c r="Q26" s="70"/>
      <c r="R26" s="70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I26" s="92"/>
      <c r="AK26" s="43"/>
    </row>
    <row r="27" spans="1:37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3"/>
      <c r="K27" s="45"/>
      <c r="L27" s="45"/>
      <c r="M27" s="45"/>
      <c r="N27" s="44"/>
      <c r="O27" s="24"/>
      <c r="P27" s="43"/>
      <c r="Q27" s="46"/>
      <c r="R27" s="43"/>
      <c r="S27" s="43"/>
      <c r="T27" s="24"/>
      <c r="U27" s="24"/>
      <c r="V27" s="24"/>
      <c r="W27" s="24"/>
      <c r="X27" s="73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  <c r="AK27" s="24"/>
    </row>
    <row r="28" spans="1:37" ht="15" customHeight="1" x14ac:dyDescent="0.25">
      <c r="A28" s="9"/>
      <c r="B28" s="43" t="s">
        <v>40</v>
      </c>
      <c r="C28" s="43"/>
      <c r="D28" s="43" t="s">
        <v>41</v>
      </c>
      <c r="E28" s="43"/>
      <c r="F28" s="43"/>
      <c r="G28" s="43"/>
      <c r="H28" s="43"/>
      <c r="I28" s="43"/>
      <c r="J28" s="43"/>
      <c r="K28" s="43"/>
      <c r="L28" s="43"/>
      <c r="M28" s="43"/>
      <c r="N28" s="44"/>
      <c r="O28" s="24"/>
      <c r="P28" s="43"/>
      <c r="Q28" s="46"/>
      <c r="R28" s="43"/>
      <c r="S28" s="43"/>
      <c r="T28" s="24"/>
      <c r="U28" s="24"/>
      <c r="V28" s="24"/>
      <c r="W28" s="24"/>
      <c r="X28" s="73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7" ht="15" customHeight="1" x14ac:dyDescent="0.25">
      <c r="A29" s="9"/>
      <c r="B29" s="43"/>
      <c r="C29" s="43"/>
      <c r="D29" s="43" t="s">
        <v>42</v>
      </c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6"/>
      <c r="R29" s="43"/>
      <c r="S29" s="43"/>
      <c r="T29" s="24"/>
      <c r="U29" s="24"/>
      <c r="V29" s="43"/>
      <c r="W29" s="24"/>
      <c r="X29" s="7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7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6"/>
      <c r="R30" s="43"/>
      <c r="S30" s="43"/>
      <c r="T30" s="24"/>
      <c r="U30" s="24"/>
      <c r="V30" s="43"/>
      <c r="W30" s="24"/>
      <c r="X30" s="7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7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73"/>
      <c r="Y31" s="73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73"/>
      <c r="Y32" s="73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73"/>
      <c r="Y33" s="73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3"/>
      <c r="Y34" s="73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3"/>
      <c r="Y35" s="73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3"/>
      <c r="Y36" s="73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3"/>
      <c r="Y37" s="73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3"/>
      <c r="Y38" s="73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3"/>
      <c r="Y39" s="73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3"/>
      <c r="Y40" s="73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3"/>
      <c r="Y41" s="73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73"/>
      <c r="Y42" s="73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73"/>
      <c r="Y43" s="73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73"/>
      <c r="Y44" s="73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73"/>
      <c r="Y45" s="73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73"/>
      <c r="Y46" s="73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73"/>
      <c r="Y47" s="73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73"/>
      <c r="Y48" s="73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73"/>
      <c r="Y49" s="73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73"/>
      <c r="Y50" s="73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73"/>
      <c r="Y51" s="73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73"/>
      <c r="Y52" s="73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73"/>
      <c r="Y53" s="73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73"/>
      <c r="Y54" s="73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73"/>
      <c r="Y55" s="73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73"/>
      <c r="Y56" s="73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73"/>
      <c r="Y57" s="73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73"/>
      <c r="Y58" s="73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73"/>
      <c r="Y59" s="73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73"/>
      <c r="Y60" s="73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73"/>
      <c r="Y61" s="73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73"/>
      <c r="Y62" s="73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73"/>
      <c r="Y63" s="73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73"/>
      <c r="Y64" s="73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73"/>
      <c r="Y65" s="73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73"/>
      <c r="Y66" s="73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73"/>
      <c r="Y67" s="73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73"/>
      <c r="Y68" s="73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3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3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3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3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3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3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3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3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3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3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3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3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3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3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3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3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3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3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3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3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3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3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3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3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3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3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3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3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6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3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6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3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6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3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6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3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6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3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6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3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  <c r="AJ102" s="8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>
      <selection activeCell="X4" sqref="X4:Z7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34</v>
      </c>
      <c r="C1" s="3"/>
      <c r="D1" s="4"/>
      <c r="E1" s="5" t="s">
        <v>43</v>
      </c>
      <c r="F1" s="93"/>
      <c r="G1" s="94"/>
      <c r="H1" s="9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3"/>
      <c r="AB1" s="93"/>
      <c r="AC1" s="94"/>
      <c r="AD1" s="9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8" t="s">
        <v>45</v>
      </c>
      <c r="C2" s="79"/>
      <c r="D2" s="80"/>
      <c r="E2" s="13" t="s">
        <v>11</v>
      </c>
      <c r="F2" s="14"/>
      <c r="G2" s="14"/>
      <c r="H2" s="14"/>
      <c r="I2" s="20"/>
      <c r="J2" s="15"/>
      <c r="K2" s="89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5" t="s">
        <v>59</v>
      </c>
      <c r="Y2" s="96"/>
      <c r="Z2" s="97"/>
      <c r="AA2" s="13" t="s">
        <v>11</v>
      </c>
      <c r="AB2" s="14"/>
      <c r="AC2" s="14"/>
      <c r="AD2" s="14"/>
      <c r="AE2" s="20"/>
      <c r="AF2" s="15"/>
      <c r="AG2" s="89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98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8"/>
      <c r="L3" s="18" t="s">
        <v>5</v>
      </c>
      <c r="M3" s="18" t="s">
        <v>6</v>
      </c>
      <c r="N3" s="18" t="s">
        <v>61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8"/>
      <c r="AH3" s="18" t="s">
        <v>5</v>
      </c>
      <c r="AI3" s="18" t="s">
        <v>6</v>
      </c>
      <c r="AJ3" s="18" t="s">
        <v>61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8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3"/>
      <c r="D4" s="41"/>
      <c r="E4" s="30"/>
      <c r="F4" s="30"/>
      <c r="G4" s="30"/>
      <c r="H4" s="31"/>
      <c r="I4" s="30"/>
      <c r="J4" s="99"/>
      <c r="K4" s="29"/>
      <c r="L4" s="100"/>
      <c r="M4" s="18"/>
      <c r="N4" s="18"/>
      <c r="O4" s="18"/>
      <c r="P4" s="24"/>
      <c r="Q4" s="30"/>
      <c r="R4" s="30"/>
      <c r="S4" s="31"/>
      <c r="T4" s="30"/>
      <c r="U4" s="30"/>
      <c r="V4" s="101"/>
      <c r="W4" s="29"/>
      <c r="X4" s="30">
        <v>1983</v>
      </c>
      <c r="Y4" s="30" t="s">
        <v>67</v>
      </c>
      <c r="Z4" s="2" t="s">
        <v>36</v>
      </c>
      <c r="AA4" s="30">
        <v>18</v>
      </c>
      <c r="AB4" s="30">
        <v>0</v>
      </c>
      <c r="AC4" s="30">
        <v>9</v>
      </c>
      <c r="AD4" s="30">
        <v>15</v>
      </c>
      <c r="AE4" s="30"/>
      <c r="AF4" s="34"/>
      <c r="AG4" s="24"/>
      <c r="AH4" s="18"/>
      <c r="AI4" s="18"/>
      <c r="AJ4" s="18"/>
      <c r="AK4" s="18"/>
      <c r="AL4" s="24"/>
      <c r="AM4" s="30"/>
      <c r="AN4" s="30"/>
      <c r="AO4" s="30"/>
      <c r="AP4" s="30"/>
      <c r="AQ4" s="30"/>
      <c r="AR4" s="102"/>
      <c r="AS4" s="10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/>
      <c r="C5" s="33"/>
      <c r="D5" s="41"/>
      <c r="E5" s="30"/>
      <c r="F5" s="30"/>
      <c r="G5" s="30"/>
      <c r="H5" s="31"/>
      <c r="I5" s="30"/>
      <c r="J5" s="99"/>
      <c r="K5" s="29"/>
      <c r="L5" s="100"/>
      <c r="M5" s="18"/>
      <c r="N5" s="18"/>
      <c r="O5" s="18"/>
      <c r="P5" s="24"/>
      <c r="Q5" s="30"/>
      <c r="R5" s="30"/>
      <c r="S5" s="31"/>
      <c r="T5" s="30"/>
      <c r="U5" s="30"/>
      <c r="V5" s="101"/>
      <c r="W5" s="29"/>
      <c r="X5" s="30">
        <v>1984</v>
      </c>
      <c r="Y5" s="30" t="s">
        <v>68</v>
      </c>
      <c r="Z5" s="2" t="s">
        <v>36</v>
      </c>
      <c r="AA5" s="30">
        <v>15</v>
      </c>
      <c r="AB5" s="30">
        <v>0</v>
      </c>
      <c r="AC5" s="30">
        <v>8</v>
      </c>
      <c r="AD5" s="30">
        <v>9</v>
      </c>
      <c r="AE5" s="30"/>
      <c r="AF5" s="34"/>
      <c r="AG5" s="24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2"/>
      <c r="AS5" s="10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/>
      <c r="C6" s="33"/>
      <c r="D6" s="41"/>
      <c r="E6" s="30"/>
      <c r="F6" s="30"/>
      <c r="G6" s="30"/>
      <c r="H6" s="31"/>
      <c r="I6" s="30"/>
      <c r="J6" s="99"/>
      <c r="K6" s="29"/>
      <c r="L6" s="100"/>
      <c r="M6" s="18"/>
      <c r="N6" s="18"/>
      <c r="O6" s="18"/>
      <c r="P6" s="24"/>
      <c r="Q6" s="30"/>
      <c r="R6" s="30"/>
      <c r="S6" s="31"/>
      <c r="T6" s="30"/>
      <c r="U6" s="30"/>
      <c r="V6" s="101"/>
      <c r="W6" s="29"/>
      <c r="X6" s="30">
        <v>1985</v>
      </c>
      <c r="Y6" s="30" t="s">
        <v>38</v>
      </c>
      <c r="Z6" s="2" t="s">
        <v>36</v>
      </c>
      <c r="AA6" s="30">
        <v>18</v>
      </c>
      <c r="AB6" s="30">
        <v>0</v>
      </c>
      <c r="AC6" s="30">
        <v>7</v>
      </c>
      <c r="AD6" s="30">
        <v>8</v>
      </c>
      <c r="AE6" s="30"/>
      <c r="AF6" s="34"/>
      <c r="AG6" s="24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2"/>
      <c r="AS6" s="10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0"/>
      <c r="C7" s="33"/>
      <c r="D7" s="41"/>
      <c r="E7" s="30"/>
      <c r="F7" s="30"/>
      <c r="G7" s="30"/>
      <c r="H7" s="31"/>
      <c r="I7" s="30"/>
      <c r="J7" s="99"/>
      <c r="K7" s="29"/>
      <c r="L7" s="100"/>
      <c r="M7" s="18"/>
      <c r="N7" s="18"/>
      <c r="O7" s="18"/>
      <c r="P7" s="24"/>
      <c r="Q7" s="30"/>
      <c r="R7" s="30"/>
      <c r="S7" s="31"/>
      <c r="T7" s="30"/>
      <c r="U7" s="30"/>
      <c r="V7" s="101"/>
      <c r="W7" s="29"/>
      <c r="X7" s="30">
        <v>1986</v>
      </c>
      <c r="Y7" s="30" t="s">
        <v>69</v>
      </c>
      <c r="Z7" s="2" t="s">
        <v>36</v>
      </c>
      <c r="AA7" s="30">
        <v>10</v>
      </c>
      <c r="AB7" s="30">
        <v>0</v>
      </c>
      <c r="AC7" s="30">
        <v>5</v>
      </c>
      <c r="AD7" s="30">
        <v>8</v>
      </c>
      <c r="AE7" s="30"/>
      <c r="AF7" s="34"/>
      <c r="AG7" s="24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2"/>
      <c r="AS7" s="10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0"/>
      <c r="C8" s="33"/>
      <c r="D8" s="41"/>
      <c r="E8" s="30"/>
      <c r="F8" s="30"/>
      <c r="G8" s="30"/>
      <c r="H8" s="31"/>
      <c r="I8" s="30"/>
      <c r="J8" s="99"/>
      <c r="K8" s="29"/>
      <c r="L8" s="100"/>
      <c r="M8" s="18"/>
      <c r="N8" s="18"/>
      <c r="O8" s="18"/>
      <c r="P8" s="24"/>
      <c r="Q8" s="30"/>
      <c r="R8" s="30"/>
      <c r="S8" s="31"/>
      <c r="T8" s="30"/>
      <c r="U8" s="30"/>
      <c r="V8" s="101"/>
      <c r="W8" s="29"/>
      <c r="X8" s="30"/>
      <c r="Y8" s="30"/>
      <c r="Z8" s="2"/>
      <c r="AA8" s="30"/>
      <c r="AB8" s="30"/>
      <c r="AC8" s="30"/>
      <c r="AD8" s="30"/>
      <c r="AE8" s="30"/>
      <c r="AF8" s="34"/>
      <c r="AG8" s="24"/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2"/>
      <c r="AS8" s="10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0"/>
      <c r="C9" s="33"/>
      <c r="D9" s="41"/>
      <c r="E9" s="30"/>
      <c r="F9" s="30"/>
      <c r="G9" s="30"/>
      <c r="H9" s="31"/>
      <c r="I9" s="30"/>
      <c r="J9" s="99"/>
      <c r="K9" s="29"/>
      <c r="L9" s="100"/>
      <c r="M9" s="18"/>
      <c r="N9" s="18"/>
      <c r="O9" s="18"/>
      <c r="P9" s="24"/>
      <c r="Q9" s="30"/>
      <c r="R9" s="30"/>
      <c r="S9" s="31"/>
      <c r="T9" s="30"/>
      <c r="U9" s="30"/>
      <c r="V9" s="101"/>
      <c r="W9" s="29"/>
      <c r="X9" s="30">
        <v>1988</v>
      </c>
      <c r="Y9" s="30" t="s">
        <v>32</v>
      </c>
      <c r="Z9" s="2" t="s">
        <v>39</v>
      </c>
      <c r="AA9" s="30">
        <v>14</v>
      </c>
      <c r="AB9" s="30">
        <v>0</v>
      </c>
      <c r="AC9" s="30">
        <v>3</v>
      </c>
      <c r="AD9" s="30">
        <v>8</v>
      </c>
      <c r="AE9" s="30"/>
      <c r="AF9" s="34"/>
      <c r="AG9" s="24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2"/>
      <c r="AS9" s="10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0"/>
      <c r="C10" s="33"/>
      <c r="D10" s="41"/>
      <c r="E10" s="30"/>
      <c r="F10" s="30"/>
      <c r="G10" s="30"/>
      <c r="H10" s="31"/>
      <c r="I10" s="30"/>
      <c r="J10" s="99"/>
      <c r="K10" s="29"/>
      <c r="L10" s="100"/>
      <c r="M10" s="18"/>
      <c r="N10" s="18"/>
      <c r="O10" s="18"/>
      <c r="P10" s="24"/>
      <c r="Q10" s="30"/>
      <c r="R10" s="30"/>
      <c r="S10" s="31"/>
      <c r="T10" s="30"/>
      <c r="U10" s="30"/>
      <c r="V10" s="101"/>
      <c r="W10" s="29"/>
      <c r="X10" s="30"/>
      <c r="Y10" s="30"/>
      <c r="Z10" s="2"/>
      <c r="AA10" s="30"/>
      <c r="AB10" s="30"/>
      <c r="AC10" s="30"/>
      <c r="AD10" s="30"/>
      <c r="AE10" s="30"/>
      <c r="AF10" s="34"/>
      <c r="AG10" s="24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2"/>
      <c r="AS10" s="10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0"/>
      <c r="C11" s="33"/>
      <c r="D11" s="41"/>
      <c r="E11" s="30"/>
      <c r="F11" s="30"/>
      <c r="G11" s="30"/>
      <c r="H11" s="31"/>
      <c r="I11" s="30"/>
      <c r="J11" s="99"/>
      <c r="K11" s="29"/>
      <c r="L11" s="100"/>
      <c r="M11" s="18"/>
      <c r="N11" s="18"/>
      <c r="O11" s="18"/>
      <c r="P11" s="24"/>
      <c r="Q11" s="30"/>
      <c r="R11" s="30"/>
      <c r="S11" s="31"/>
      <c r="T11" s="30"/>
      <c r="U11" s="30"/>
      <c r="V11" s="101"/>
      <c r="W11" s="29"/>
      <c r="X11" s="30">
        <v>1990</v>
      </c>
      <c r="Y11" s="30" t="s">
        <v>32</v>
      </c>
      <c r="Z11" s="125" t="s">
        <v>36</v>
      </c>
      <c r="AA11" s="30">
        <v>21</v>
      </c>
      <c r="AB11" s="30">
        <v>1</v>
      </c>
      <c r="AC11" s="30">
        <v>8</v>
      </c>
      <c r="AD11" s="30">
        <v>53</v>
      </c>
      <c r="AE11" s="30"/>
      <c r="AF11" s="34"/>
      <c r="AG11" s="24"/>
      <c r="AH11" s="16"/>
      <c r="AI11" s="30" t="s">
        <v>44</v>
      </c>
      <c r="AJ11" s="18" t="s">
        <v>32</v>
      </c>
      <c r="AK11" s="18"/>
      <c r="AL11" s="24"/>
      <c r="AM11" s="30"/>
      <c r="AN11" s="30"/>
      <c r="AO11" s="30"/>
      <c r="AP11" s="30"/>
      <c r="AQ11" s="30"/>
      <c r="AR11" s="102"/>
      <c r="AS11" s="10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0"/>
      <c r="C12" s="33"/>
      <c r="D12" s="41"/>
      <c r="E12" s="30"/>
      <c r="F12" s="30"/>
      <c r="G12" s="30"/>
      <c r="H12" s="31"/>
      <c r="I12" s="30"/>
      <c r="J12" s="99"/>
      <c r="K12" s="29"/>
      <c r="L12" s="100"/>
      <c r="M12" s="18"/>
      <c r="N12" s="18"/>
      <c r="O12" s="18"/>
      <c r="P12" s="24"/>
      <c r="Q12" s="30"/>
      <c r="R12" s="30"/>
      <c r="S12" s="31"/>
      <c r="T12" s="30"/>
      <c r="U12" s="30"/>
      <c r="V12" s="101"/>
      <c r="W12" s="29"/>
      <c r="X12" s="30"/>
      <c r="Y12" s="33"/>
      <c r="Z12" s="41"/>
      <c r="AA12" s="30"/>
      <c r="AB12" s="30"/>
      <c r="AC12" s="30"/>
      <c r="AD12" s="31"/>
      <c r="AE12" s="30"/>
      <c r="AF12" s="99"/>
      <c r="AG12" s="29"/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2"/>
      <c r="AS12" s="10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0">
        <v>1992</v>
      </c>
      <c r="C13" s="30" t="s">
        <v>38</v>
      </c>
      <c r="D13" s="41" t="s">
        <v>36</v>
      </c>
      <c r="E13" s="30">
        <v>26</v>
      </c>
      <c r="F13" s="30">
        <v>3</v>
      </c>
      <c r="G13" s="30">
        <v>15</v>
      </c>
      <c r="H13" s="30">
        <v>46</v>
      </c>
      <c r="I13" s="30">
        <v>160</v>
      </c>
      <c r="J13" s="30"/>
      <c r="K13" s="24"/>
      <c r="L13" s="18"/>
      <c r="M13" s="30" t="s">
        <v>70</v>
      </c>
      <c r="N13" s="18" t="s">
        <v>38</v>
      </c>
      <c r="O13" s="18" t="s">
        <v>68</v>
      </c>
      <c r="P13" s="24"/>
      <c r="Q13" s="30"/>
      <c r="R13" s="30"/>
      <c r="S13" s="31"/>
      <c r="T13" s="30"/>
      <c r="U13" s="30"/>
      <c r="V13" s="101"/>
      <c r="W13" s="29"/>
      <c r="X13" s="30"/>
      <c r="Y13" s="33"/>
      <c r="Z13" s="41"/>
      <c r="AA13" s="30"/>
      <c r="AB13" s="30"/>
      <c r="AC13" s="30"/>
      <c r="AD13" s="31"/>
      <c r="AE13" s="30"/>
      <c r="AF13" s="99"/>
      <c r="AG13" s="29"/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2"/>
      <c r="AS13" s="10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0">
        <v>1993</v>
      </c>
      <c r="C14" s="30" t="s">
        <v>35</v>
      </c>
      <c r="D14" s="41" t="s">
        <v>36</v>
      </c>
      <c r="E14" s="30">
        <v>26</v>
      </c>
      <c r="F14" s="30">
        <v>0</v>
      </c>
      <c r="G14" s="30">
        <v>4</v>
      </c>
      <c r="H14" s="30">
        <v>35</v>
      </c>
      <c r="I14" s="30">
        <v>123</v>
      </c>
      <c r="J14" s="30"/>
      <c r="K14" s="24"/>
      <c r="L14" s="18"/>
      <c r="M14" s="18"/>
      <c r="N14" s="18"/>
      <c r="O14" s="18"/>
      <c r="P14" s="24"/>
      <c r="Q14" s="30"/>
      <c r="R14" s="30"/>
      <c r="S14" s="31"/>
      <c r="T14" s="30"/>
      <c r="U14" s="30"/>
      <c r="V14" s="101"/>
      <c r="W14" s="29"/>
      <c r="X14" s="30"/>
      <c r="Y14" s="33"/>
      <c r="Z14" s="41"/>
      <c r="AA14" s="30"/>
      <c r="AB14" s="30"/>
      <c r="AC14" s="30"/>
      <c r="AD14" s="31"/>
      <c r="AE14" s="30"/>
      <c r="AF14" s="99"/>
      <c r="AG14" s="29"/>
      <c r="AH14" s="18"/>
      <c r="AI14" s="18"/>
      <c r="AJ14" s="18"/>
      <c r="AK14" s="18"/>
      <c r="AL14" s="24"/>
      <c r="AM14" s="30"/>
      <c r="AN14" s="30"/>
      <c r="AO14" s="30"/>
      <c r="AP14" s="30"/>
      <c r="AQ14" s="30"/>
      <c r="AR14" s="102"/>
      <c r="AS14" s="10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30">
        <v>1994</v>
      </c>
      <c r="C15" s="30" t="s">
        <v>38</v>
      </c>
      <c r="D15" s="41" t="s">
        <v>36</v>
      </c>
      <c r="E15" s="30">
        <v>19</v>
      </c>
      <c r="F15" s="30">
        <v>2</v>
      </c>
      <c r="G15" s="30">
        <v>6</v>
      </c>
      <c r="H15" s="30">
        <v>25</v>
      </c>
      <c r="I15" s="30">
        <v>94</v>
      </c>
      <c r="J15" s="30"/>
      <c r="K15" s="24"/>
      <c r="L15" s="18"/>
      <c r="M15" s="18"/>
      <c r="N15" s="18"/>
      <c r="O15" s="18"/>
      <c r="P15" s="24"/>
      <c r="Q15" s="30"/>
      <c r="R15" s="30"/>
      <c r="S15" s="31"/>
      <c r="T15" s="30"/>
      <c r="U15" s="30"/>
      <c r="V15" s="101"/>
      <c r="W15" s="29"/>
      <c r="X15" s="30"/>
      <c r="Y15" s="33"/>
      <c r="Z15" s="41"/>
      <c r="AA15" s="30"/>
      <c r="AB15" s="30"/>
      <c r="AC15" s="30"/>
      <c r="AD15" s="31"/>
      <c r="AE15" s="30"/>
      <c r="AF15" s="99"/>
      <c r="AG15" s="29"/>
      <c r="AH15" s="18"/>
      <c r="AI15" s="18"/>
      <c r="AJ15" s="18"/>
      <c r="AK15" s="18"/>
      <c r="AL15" s="24"/>
      <c r="AM15" s="30"/>
      <c r="AN15" s="30"/>
      <c r="AO15" s="30"/>
      <c r="AP15" s="30"/>
      <c r="AQ15" s="30"/>
      <c r="AR15" s="102"/>
      <c r="AS15" s="10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0"/>
      <c r="C16" s="30"/>
      <c r="D16" s="41"/>
      <c r="E16" s="30"/>
      <c r="F16" s="30"/>
      <c r="G16" s="30"/>
      <c r="H16" s="30"/>
      <c r="I16" s="30"/>
      <c r="J16" s="30"/>
      <c r="K16" s="24"/>
      <c r="L16" s="18"/>
      <c r="M16" s="18"/>
      <c r="N16" s="18"/>
      <c r="O16" s="18"/>
      <c r="P16" s="24"/>
      <c r="Q16" s="30"/>
      <c r="R16" s="30"/>
      <c r="S16" s="31"/>
      <c r="T16" s="30"/>
      <c r="U16" s="30"/>
      <c r="V16" s="101"/>
      <c r="W16" s="29"/>
      <c r="X16" s="30"/>
      <c r="Y16" s="33"/>
      <c r="Z16" s="41"/>
      <c r="AA16" s="30"/>
      <c r="AB16" s="30"/>
      <c r="AC16" s="30"/>
      <c r="AD16" s="31"/>
      <c r="AE16" s="30"/>
      <c r="AF16" s="99"/>
      <c r="AG16" s="29"/>
      <c r="AH16" s="18"/>
      <c r="AI16" s="18"/>
      <c r="AJ16" s="18"/>
      <c r="AK16" s="18"/>
      <c r="AL16" s="24"/>
      <c r="AM16" s="30"/>
      <c r="AN16" s="30"/>
      <c r="AO16" s="30"/>
      <c r="AP16" s="30"/>
      <c r="AQ16" s="30"/>
      <c r="AR16" s="102"/>
      <c r="AS16" s="10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30">
        <v>1997</v>
      </c>
      <c r="C17" s="30" t="s">
        <v>46</v>
      </c>
      <c r="D17" s="41" t="s">
        <v>36</v>
      </c>
      <c r="E17" s="30">
        <v>5</v>
      </c>
      <c r="F17" s="30">
        <v>0</v>
      </c>
      <c r="G17" s="30">
        <v>2</v>
      </c>
      <c r="H17" s="30">
        <v>2</v>
      </c>
      <c r="I17" s="30">
        <v>16</v>
      </c>
      <c r="J17" s="30"/>
      <c r="K17" s="24"/>
      <c r="L17" s="18"/>
      <c r="M17" s="18"/>
      <c r="N17" s="18"/>
      <c r="O17" s="18"/>
      <c r="P17" s="24"/>
      <c r="Q17" s="30"/>
      <c r="R17" s="30"/>
      <c r="S17" s="31"/>
      <c r="T17" s="30"/>
      <c r="U17" s="30"/>
      <c r="V17" s="101"/>
      <c r="W17" s="29"/>
      <c r="X17" s="30"/>
      <c r="Y17" s="33"/>
      <c r="Z17" s="41"/>
      <c r="AA17" s="30"/>
      <c r="AB17" s="30"/>
      <c r="AC17" s="30"/>
      <c r="AD17" s="31"/>
      <c r="AE17" s="30"/>
      <c r="AF17" s="99"/>
      <c r="AG17" s="29"/>
      <c r="AH17" s="18"/>
      <c r="AI17" s="18"/>
      <c r="AJ17" s="18"/>
      <c r="AK17" s="18"/>
      <c r="AL17" s="24"/>
      <c r="AM17" s="30"/>
      <c r="AN17" s="30"/>
      <c r="AO17" s="30"/>
      <c r="AP17" s="30"/>
      <c r="AQ17" s="30"/>
      <c r="AR17" s="102"/>
      <c r="AS17" s="10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104" t="s">
        <v>62</v>
      </c>
      <c r="C18" s="105"/>
      <c r="D18" s="106"/>
      <c r="E18" s="107">
        <f>SUM(E4:E17)</f>
        <v>76</v>
      </c>
      <c r="F18" s="107">
        <f>SUM(F4:F17)</f>
        <v>5</v>
      </c>
      <c r="G18" s="107">
        <f>SUM(G4:G17)</f>
        <v>27</v>
      </c>
      <c r="H18" s="107">
        <f>SUM(H4:H17)</f>
        <v>108</v>
      </c>
      <c r="I18" s="107">
        <f>SUM(I4:I17)</f>
        <v>393</v>
      </c>
      <c r="J18" s="108">
        <v>0</v>
      </c>
      <c r="K18" s="89">
        <f>SUM(K4:K17)</f>
        <v>0</v>
      </c>
      <c r="L18" s="22"/>
      <c r="M18" s="20"/>
      <c r="N18" s="109"/>
      <c r="O18" s="110"/>
      <c r="P18" s="24"/>
      <c r="Q18" s="107">
        <f>SUM(Q4:Q17)</f>
        <v>0</v>
      </c>
      <c r="R18" s="107">
        <f>SUM(R4:R17)</f>
        <v>0</v>
      </c>
      <c r="S18" s="107">
        <f>SUM(S4:S17)</f>
        <v>0</v>
      </c>
      <c r="T18" s="107">
        <f>SUM(T4:T17)</f>
        <v>0</v>
      </c>
      <c r="U18" s="107">
        <f>SUM(U4:U17)</f>
        <v>0</v>
      </c>
      <c r="V18" s="40">
        <v>0</v>
      </c>
      <c r="W18" s="89">
        <f>SUM(W4:W17)</f>
        <v>0</v>
      </c>
      <c r="X18" s="16" t="s">
        <v>62</v>
      </c>
      <c r="Y18" s="17"/>
      <c r="Z18" s="15"/>
      <c r="AA18" s="107">
        <f>SUM(AA4:AA17)</f>
        <v>96</v>
      </c>
      <c r="AB18" s="107">
        <f>SUM(AB4:AB17)</f>
        <v>1</v>
      </c>
      <c r="AC18" s="107">
        <f>SUM(AC4:AC17)</f>
        <v>40</v>
      </c>
      <c r="AD18" s="107">
        <f>SUM(AD4:AD17)</f>
        <v>101</v>
      </c>
      <c r="AE18" s="107">
        <f>SUM(AE4:AE17)</f>
        <v>0</v>
      </c>
      <c r="AF18" s="108">
        <v>0</v>
      </c>
      <c r="AG18" s="89">
        <f>SUM(AG4:AG17)</f>
        <v>0</v>
      </c>
      <c r="AH18" s="22"/>
      <c r="AI18" s="20"/>
      <c r="AJ18" s="109"/>
      <c r="AK18" s="110"/>
      <c r="AL18" s="24"/>
      <c r="AM18" s="107">
        <f>SUM(AM4:AM17)</f>
        <v>0</v>
      </c>
      <c r="AN18" s="107">
        <f>SUM(AN4:AN17)</f>
        <v>0</v>
      </c>
      <c r="AO18" s="107">
        <f>SUM(AO4:AO17)</f>
        <v>0</v>
      </c>
      <c r="AP18" s="107">
        <f>SUM(AP4:AP17)</f>
        <v>0</v>
      </c>
      <c r="AQ18" s="107">
        <f>SUM(AQ4:AQ17)</f>
        <v>0</v>
      </c>
      <c r="AR18" s="108">
        <v>0</v>
      </c>
      <c r="AS18" s="98">
        <f>SUM(AS4:AS17)</f>
        <v>0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29"/>
      <c r="L19" s="24"/>
      <c r="M19" s="24"/>
      <c r="N19" s="24"/>
      <c r="O19" s="24"/>
      <c r="P19" s="43"/>
      <c r="Q19" s="43"/>
      <c r="R19" s="46"/>
      <c r="S19" s="43"/>
      <c r="T19" s="43"/>
      <c r="U19" s="24"/>
      <c r="V19" s="24"/>
      <c r="W19" s="29"/>
      <c r="X19" s="43"/>
      <c r="Y19" s="43"/>
      <c r="Z19" s="43"/>
      <c r="AA19" s="43"/>
      <c r="AB19" s="43"/>
      <c r="AC19" s="43"/>
      <c r="AD19" s="43"/>
      <c r="AE19" s="43"/>
      <c r="AF19" s="44"/>
      <c r="AG19" s="29"/>
      <c r="AH19" s="24"/>
      <c r="AI19" s="24"/>
      <c r="AJ19" s="24"/>
      <c r="AK19" s="24"/>
      <c r="AL19" s="43"/>
      <c r="AM19" s="43"/>
      <c r="AN19" s="46"/>
      <c r="AO19" s="43"/>
      <c r="AP19" s="43"/>
      <c r="AQ19" s="24"/>
      <c r="AR19" s="24"/>
      <c r="AS19" s="29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111" t="s">
        <v>63</v>
      </c>
      <c r="C20" s="112"/>
      <c r="D20" s="113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18" t="s">
        <v>20</v>
      </c>
      <c r="K20" s="24"/>
      <c r="L20" s="18" t="s">
        <v>24</v>
      </c>
      <c r="M20" s="18" t="s">
        <v>25</v>
      </c>
      <c r="N20" s="18" t="s">
        <v>64</v>
      </c>
      <c r="O20" s="18" t="s">
        <v>65</v>
      </c>
      <c r="Q20" s="46"/>
      <c r="R20" s="46" t="s">
        <v>40</v>
      </c>
      <c r="S20" s="46"/>
      <c r="T20" s="43" t="s">
        <v>41</v>
      </c>
      <c r="U20" s="24"/>
      <c r="V20" s="29"/>
      <c r="W20" s="29"/>
      <c r="X20" s="114"/>
      <c r="Y20" s="114"/>
      <c r="Z20" s="114"/>
      <c r="AA20" s="114"/>
      <c r="AB20" s="114"/>
      <c r="AC20" s="46"/>
      <c r="AD20" s="46"/>
      <c r="AE20" s="46"/>
      <c r="AF20" s="43"/>
      <c r="AG20" s="43"/>
      <c r="AH20" s="43"/>
      <c r="AI20" s="43"/>
      <c r="AJ20" s="43"/>
      <c r="AK20" s="43"/>
      <c r="AM20" s="29"/>
      <c r="AN20" s="114"/>
      <c r="AO20" s="114"/>
      <c r="AP20" s="114"/>
      <c r="AQ20" s="114"/>
      <c r="AR20" s="114"/>
      <c r="AS20" s="114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8" t="s">
        <v>66</v>
      </c>
      <c r="C21" s="12"/>
      <c r="D21" s="50"/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6">
        <v>0</v>
      </c>
      <c r="K21" s="43" t="e">
        <f>PRODUCT(I21/J21)</f>
        <v>#DIV/0!</v>
      </c>
      <c r="L21" s="117">
        <v>0</v>
      </c>
      <c r="M21" s="117">
        <v>0</v>
      </c>
      <c r="N21" s="117">
        <v>0</v>
      </c>
      <c r="O21" s="117">
        <v>0</v>
      </c>
      <c r="Q21" s="46"/>
      <c r="R21" s="46"/>
      <c r="S21" s="46"/>
      <c r="T21" s="43" t="s">
        <v>42</v>
      </c>
      <c r="U21" s="43"/>
      <c r="V21" s="43"/>
      <c r="W21" s="43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18" t="s">
        <v>45</v>
      </c>
      <c r="C22" s="119"/>
      <c r="D22" s="120"/>
      <c r="E22" s="115">
        <f>PRODUCT(E18+Q18)</f>
        <v>76</v>
      </c>
      <c r="F22" s="115">
        <f>PRODUCT(F18+R18)</f>
        <v>5</v>
      </c>
      <c r="G22" s="115">
        <f>PRODUCT(G18+S18)</f>
        <v>27</v>
      </c>
      <c r="H22" s="115">
        <f>PRODUCT(H18+T18)</f>
        <v>108</v>
      </c>
      <c r="I22" s="115">
        <f>PRODUCT(I18+U18)</f>
        <v>393</v>
      </c>
      <c r="J22" s="116">
        <v>0</v>
      </c>
      <c r="K22" s="43">
        <f>PRODUCT(K18+W18)</f>
        <v>0</v>
      </c>
      <c r="L22" s="117">
        <f>PRODUCT((F22+G22)/E22)</f>
        <v>0.42105263157894735</v>
      </c>
      <c r="M22" s="117">
        <f>PRODUCT(H22/E22)</f>
        <v>1.4210526315789473</v>
      </c>
      <c r="N22" s="117">
        <f>PRODUCT((F22+G22+H22)/E22)</f>
        <v>1.8421052631578947</v>
      </c>
      <c r="O22" s="117">
        <f>PRODUCT(I22/E22)</f>
        <v>5.1710526315789478</v>
      </c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27" t="s">
        <v>59</v>
      </c>
      <c r="C23" s="83"/>
      <c r="D23" s="121"/>
      <c r="E23" s="115">
        <f>PRODUCT(AA18+AM18)</f>
        <v>96</v>
      </c>
      <c r="F23" s="115">
        <f>PRODUCT(AB18+AN18)</f>
        <v>1</v>
      </c>
      <c r="G23" s="115">
        <f>PRODUCT(AC18+AO18)</f>
        <v>40</v>
      </c>
      <c r="H23" s="115">
        <f>PRODUCT(AD18+AP18)</f>
        <v>101</v>
      </c>
      <c r="I23" s="115">
        <f>PRODUCT(AE18+AQ18)</f>
        <v>0</v>
      </c>
      <c r="J23" s="116">
        <v>0</v>
      </c>
      <c r="K23" s="24">
        <f>PRODUCT(AG18+AS18)</f>
        <v>0</v>
      </c>
      <c r="L23" s="117">
        <f>PRODUCT((F23+G23)/E23)</f>
        <v>0.42708333333333331</v>
      </c>
      <c r="M23" s="117">
        <f>PRODUCT(H23/E23)</f>
        <v>1.0520833333333333</v>
      </c>
      <c r="N23" s="117">
        <f>PRODUCT((F23+G23+H23)/E23)</f>
        <v>1.4791666666666667</v>
      </c>
      <c r="O23" s="117">
        <f>PRODUCT(I23/E23)</f>
        <v>0</v>
      </c>
      <c r="Q23" s="46"/>
      <c r="R23" s="46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24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22" t="s">
        <v>62</v>
      </c>
      <c r="C24" s="123"/>
      <c r="D24" s="124"/>
      <c r="E24" s="115">
        <f>SUM(E21:E23)</f>
        <v>172</v>
      </c>
      <c r="F24" s="115">
        <f t="shared" ref="F24:I24" si="0">SUM(F21:F23)</f>
        <v>6</v>
      </c>
      <c r="G24" s="115">
        <f t="shared" si="0"/>
        <v>67</v>
      </c>
      <c r="H24" s="115">
        <f t="shared" si="0"/>
        <v>209</v>
      </c>
      <c r="I24" s="115">
        <f t="shared" si="0"/>
        <v>393</v>
      </c>
      <c r="J24" s="116">
        <v>0</v>
      </c>
      <c r="K24" s="43" t="e">
        <f>SUM(K21:K23)</f>
        <v>#DIV/0!</v>
      </c>
      <c r="L24" s="117">
        <f>PRODUCT((F24+G24)/E24)</f>
        <v>0.42441860465116277</v>
      </c>
      <c r="M24" s="117">
        <f>PRODUCT(H24/E24)</f>
        <v>1.2151162790697674</v>
      </c>
      <c r="N24" s="117">
        <f>PRODUCT((F24+G24+H24)/E24)</f>
        <v>1.6395348837209303</v>
      </c>
      <c r="O24" s="117">
        <f>PRODUCT(I24/76)</f>
        <v>5.1710526315789478</v>
      </c>
      <c r="Q24" s="24"/>
      <c r="R24" s="24"/>
      <c r="S24" s="24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4"/>
      <c r="F25" s="24"/>
      <c r="G25" s="24"/>
      <c r="H25" s="24"/>
      <c r="I25" s="24"/>
      <c r="J25" s="43"/>
      <c r="K25" s="43"/>
      <c r="L25" s="24"/>
      <c r="M25" s="24"/>
      <c r="N25" s="24"/>
      <c r="O25" s="24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24"/>
      <c r="AL189" s="24"/>
    </row>
    <row r="190" spans="1:57" x14ac:dyDescent="0.25"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</row>
    <row r="191" spans="1:57" x14ac:dyDescent="0.25"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</row>
    <row r="192" spans="1:57" x14ac:dyDescent="0.25"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2018-12-16T11:47:39Z</dcterms:modified>
</cp:coreProperties>
</file>