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4" l="1"/>
  <c r="O17" i="4"/>
  <c r="N17" i="4"/>
  <c r="M17" i="4"/>
  <c r="L17" i="4"/>
  <c r="O16" i="4"/>
  <c r="N16" i="4"/>
  <c r="M16" i="4"/>
  <c r="L16" i="4"/>
  <c r="K16" i="4"/>
  <c r="K19" i="4" s="1"/>
  <c r="AS13" i="4"/>
  <c r="AQ13" i="4"/>
  <c r="AP13" i="4"/>
  <c r="AO13" i="4"/>
  <c r="AN13" i="4"/>
  <c r="AM13" i="4"/>
  <c r="AG13" i="4"/>
  <c r="K18" i="4" s="1"/>
  <c r="AE13" i="4"/>
  <c r="AF13" i="4" s="1"/>
  <c r="AD13" i="4"/>
  <c r="H18" i="4" s="1"/>
  <c r="AC13" i="4"/>
  <c r="G18" i="4" s="1"/>
  <c r="AB13" i="4"/>
  <c r="F18" i="4" s="1"/>
  <c r="AA13" i="4"/>
  <c r="E18" i="4" s="1"/>
  <c r="W13" i="4"/>
  <c r="U13" i="4"/>
  <c r="T13" i="4"/>
  <c r="S13" i="4"/>
  <c r="R13" i="4"/>
  <c r="Q13" i="4"/>
  <c r="K13" i="4"/>
  <c r="K17" i="4" s="1"/>
  <c r="I13" i="4"/>
  <c r="I17" i="4" s="1"/>
  <c r="H13" i="4"/>
  <c r="H17" i="4" s="1"/>
  <c r="H19" i="4" s="1"/>
  <c r="G13" i="4"/>
  <c r="G17" i="4" s="1"/>
  <c r="G19" i="4" s="1"/>
  <c r="F13" i="4"/>
  <c r="F17" i="4" s="1"/>
  <c r="F19" i="4" s="1"/>
  <c r="E13" i="4"/>
  <c r="E17" i="4" s="1"/>
  <c r="E19" i="4" s="1"/>
  <c r="I19" i="4" l="1"/>
  <c r="N19" i="4"/>
  <c r="L19" i="4"/>
  <c r="M19" i="4"/>
  <c r="I18" i="4"/>
  <c r="P16" i="3" l="1"/>
  <c r="O16" i="3"/>
</calcChain>
</file>

<file path=xl/sharedStrings.xml><?xml version="1.0" encoding="utf-8"?>
<sst xmlns="http://schemas.openxmlformats.org/spreadsheetml/2006/main" count="339" uniqueCount="149">
  <si>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</si>
  <si>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</si>
  <si>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</si>
  <si>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</si>
  <si>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</si>
  <si>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</si>
  <si>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</si>
  <si>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</si>
  <si>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</si>
  <si>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</si>
  <si>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</si>
  <si>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</si>
  <si>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</si>
  <si>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</si>
  <si>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</si>
  <si>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</si>
  <si>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</si>
  <si>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</si>
  <si>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</si>
  <si>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</si>
  <si>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</si>
  <si>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</si>
  <si>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</si>
  <si>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</si>
  <si>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</si>
  <si>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</si>
  <si>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</si>
  <si>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</si>
  <si>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</si>
  <si>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</si>
  <si>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</si>
  <si>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</si>
  <si>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</si>
  <si>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</si>
  <si>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Pekka Kujala</t>
  </si>
  <si>
    <t>12.</t>
  </si>
  <si>
    <t>NJ</t>
  </si>
  <si>
    <t>1.</t>
  </si>
  <si>
    <t>ykkössarja</t>
  </si>
  <si>
    <t>3.</t>
  </si>
  <si>
    <t>KaMa</t>
  </si>
  <si>
    <t>4.</t>
  </si>
  <si>
    <t>VM</t>
  </si>
  <si>
    <t>7.</t>
  </si>
  <si>
    <t>14.</t>
  </si>
  <si>
    <t>05.05. 1985  NJ - KiU  2-5</t>
  </si>
  <si>
    <t>12.  ottelu</t>
  </si>
  <si>
    <t>2.  ottelu</t>
  </si>
  <si>
    <t>12.05. 1985  KPL - NJ  6-4</t>
  </si>
  <si>
    <t>07.07. 1985  NJ - IPV  8-4</t>
  </si>
  <si>
    <t xml:space="preserve">  21 v   1 kk   5 pv</t>
  </si>
  <si>
    <t xml:space="preserve">  21 v   1 kk 12 pv</t>
  </si>
  <si>
    <t xml:space="preserve">  21 v   3 kk   7 pv</t>
  </si>
  <si>
    <t>13.</t>
  </si>
  <si>
    <t>ykköspesis</t>
  </si>
  <si>
    <t>5.</t>
  </si>
  <si>
    <t>Seurat</t>
  </si>
  <si>
    <t>NJ = Nurmon Jymy  (1925)</t>
  </si>
  <si>
    <t>KaMa = Kankaanpään Maila  (1958)</t>
  </si>
  <si>
    <t>VM = Vaasan Maila  (1933)</t>
  </si>
  <si>
    <t>31.3.1964</t>
  </si>
  <si>
    <t>YKKÖSPESIS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</si>
  <si>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</si>
  <si>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</si>
  <si>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</si>
  <si>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</si>
  <si>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</si>
  <si>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</si>
  <si>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</si>
  <si>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</si>
  <si>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</si>
  <si>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</si>
  <si>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</si>
  <si>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</si>
  <si>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</si>
  <si>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</si>
  <si>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</si>
  <si>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</si>
  <si>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</si>
  <si>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17.06. 1988  Pihtipudas</t>
  </si>
  <si>
    <t>2v</t>
  </si>
  <si>
    <t>Pekka Peltomäki</t>
  </si>
  <si>
    <t>08.06. 1989  Tampere</t>
  </si>
  <si>
    <t>jok</t>
  </si>
  <si>
    <t>Aulis Väisänen</t>
  </si>
  <si>
    <t>24 v  2 kk  17 pv</t>
  </si>
  <si>
    <t>A-POJAT</t>
  </si>
  <si>
    <t xml:space="preserve">  Itä - Länsi, tulos</t>
  </si>
  <si>
    <t>12.07. 1980  Kajaani</t>
  </si>
  <si>
    <t xml:space="preserve"> 8-13</t>
  </si>
  <si>
    <t>Länsi</t>
  </si>
  <si>
    <t>Seppo Mustonen</t>
  </si>
  <si>
    <t>25.07. 1981  Toholampi</t>
  </si>
  <si>
    <t xml:space="preserve"> 5-10</t>
  </si>
  <si>
    <t>Oiva Lilli</t>
  </si>
  <si>
    <t>23.07. 1983  Hamina</t>
  </si>
  <si>
    <t xml:space="preserve">  5-9</t>
  </si>
  <si>
    <t>II p</t>
  </si>
  <si>
    <t>Ari Skyttä</t>
  </si>
  <si>
    <t>B-POJAT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</si>
  <si>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</si>
  <si>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</si>
  <si>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</si>
  <si>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</si>
  <si>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</si>
  <si>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</si>
  <si>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</si>
  <si>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</si>
  <si>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Cup</t>
  </si>
  <si>
    <t>0-0-0</t>
  </si>
  <si>
    <t>0/0</t>
  </si>
  <si>
    <t>KAIKKIEN AIKOJEN TILASTOT, TOP-10</t>
  </si>
  <si>
    <t>PESISPÖRSSIRAJAT</t>
  </si>
  <si>
    <t>Lyöty</t>
  </si>
  <si>
    <t>Tuotu</t>
  </si>
  <si>
    <t>9/10</t>
  </si>
  <si>
    <t>2/2</t>
  </si>
  <si>
    <t>4/5</t>
  </si>
  <si>
    <t>3/3</t>
  </si>
  <si>
    <t>2-0  Tahko</t>
  </si>
  <si>
    <t>0-2  AA</t>
  </si>
  <si>
    <t>12-3  KiU</t>
  </si>
  <si>
    <t>0-2  KiU</t>
  </si>
  <si>
    <t>2-0  KaMa</t>
  </si>
  <si>
    <t>0-2  IPV</t>
  </si>
  <si>
    <t>9-29  Tahko</t>
  </si>
  <si>
    <t>2/3</t>
  </si>
  <si>
    <t>0/2</t>
  </si>
  <si>
    <t>1/2</t>
  </si>
  <si>
    <t>10-22</t>
  </si>
  <si>
    <t>3/6</t>
  </si>
  <si>
    <t>0/1</t>
  </si>
  <si>
    <t>1/3</t>
  </si>
  <si>
    <t xml:space="preserve">  4-6</t>
  </si>
  <si>
    <t>1/1</t>
  </si>
  <si>
    <t>5/8</t>
  </si>
  <si>
    <t xml:space="preserve"> ITÄ - LÄNSI - KORTTI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</si>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</sst>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5" fontId="4" fillId="5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/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6" fillId="7" borderId="6" xfId="0" applyFont="1" applyFill="1" applyBorder="1"/>
    <xf numFmtId="0" fontId="4" fillId="7" borderId="6" xfId="0" applyFont="1" applyFill="1" applyBorder="1"/>
    <xf numFmtId="0" fontId="4" fillId="7" borderId="6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6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4" fillId="7" borderId="10" xfId="0" applyFont="1" applyFill="1" applyBorder="1"/>
    <xf numFmtId="0" fontId="4" fillId="7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6" fillId="2" borderId="0" xfId="0" applyFont="1" applyFill="1"/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6" fillId="0" borderId="0" xfId="0" applyFont="1" applyFill="1"/>
    <xf numFmtId="0" fontId="5" fillId="3" borderId="3" xfId="0" applyFont="1" applyFill="1" applyBorder="1" applyAlignment="1">
      <alignment horizontal="center"/>
    </xf>
    <xf numFmtId="0" fontId="8" fillId="2" borderId="0" xfId="0" applyFont="1" applyFill="1"/>
    <xf numFmtId="0" fontId="8" fillId="0" borderId="0" xfId="0" applyFont="1" applyFill="1"/>
    <xf numFmtId="0" fontId="4" fillId="6" borderId="1" xfId="0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4" fillId="6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7" fillId="3" borderId="7" xfId="0" applyFont="1" applyFill="1" applyBorder="1" applyAlignment="1"/>
    <xf numFmtId="0" fontId="7" fillId="3" borderId="6" xfId="0" applyFont="1" applyFill="1" applyBorder="1" applyAlignment="1">
      <alignment horizontal="left"/>
    </xf>
    <xf numFmtId="0" fontId="4" fillId="3" borderId="6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9" fontId="7" fillId="3" borderId="6" xfId="0" applyNumberFormat="1" applyFont="1" applyFill="1" applyBorder="1" applyAlignment="1"/>
    <xf numFmtId="0" fontId="4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9" fillId="5" borderId="2" xfId="0" applyFont="1" applyFill="1" applyBorder="1" applyAlignment="1">
      <alignment vertical="top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165" fontId="4" fillId="8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8" borderId="2" xfId="0" applyFont="1" applyFill="1" applyBorder="1"/>
    <xf numFmtId="0" fontId="4" fillId="8" borderId="1" xfId="0" applyFont="1" applyFill="1" applyBorder="1" applyAlignment="1">
      <alignment horizontal="left"/>
    </xf>
    <xf numFmtId="165" fontId="4" fillId="8" borderId="1" xfId="1" applyNumberFormat="1" applyFont="1" applyFill="1" applyBorder="1" applyAlignment="1"/>
    <xf numFmtId="0" fontId="5" fillId="3" borderId="0" xfId="0" applyFont="1" applyFill="1" applyAlignment="1">
      <alignment horizontal="left"/>
    </xf>
    <xf numFmtId="0" fontId="4" fillId="4" borderId="3" xfId="0" applyFont="1" applyFill="1" applyBorder="1" applyAlignment="1"/>
    <xf numFmtId="165" fontId="4" fillId="3" borderId="1" xfId="1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left"/>
    </xf>
    <xf numFmtId="0" fontId="4" fillId="7" borderId="5" xfId="0" applyFont="1" applyFill="1" applyBorder="1"/>
    <xf numFmtId="0" fontId="4" fillId="7" borderId="6" xfId="0" applyFont="1" applyFill="1" applyBorder="1" applyAlignment="1"/>
    <xf numFmtId="0" fontId="4" fillId="7" borderId="8" xfId="0" applyFont="1" applyFill="1" applyBorder="1"/>
    <xf numFmtId="0" fontId="4" fillId="7" borderId="0" xfId="0" applyFont="1" applyFill="1" applyBorder="1" applyAlignment="1">
      <alignment horizontal="left"/>
    </xf>
    <xf numFmtId="0" fontId="6" fillId="7" borderId="9" xfId="0" applyFont="1" applyFill="1" applyBorder="1"/>
    <xf numFmtId="0" fontId="4" fillId="7" borderId="10" xfId="0" applyFont="1" applyFill="1" applyBorder="1" applyAlignment="1">
      <alignment horizontal="left"/>
    </xf>
    <xf numFmtId="0" fontId="4" fillId="7" borderId="11" xfId="0" applyFont="1" applyFill="1" applyBorder="1"/>
    <xf numFmtId="0" fontId="4" fillId="7" borderId="9" xfId="0" applyFont="1" applyFill="1" applyBorder="1" applyAlignment="1">
      <alignment horizontal="left"/>
    </xf>
    <xf numFmtId="49" fontId="4" fillId="5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3" xfId="0" applyNumberFormat="1" applyFont="1" applyFill="1" applyBorder="1"/>
    <xf numFmtId="0" fontId="4" fillId="2" borderId="4" xfId="0" applyFont="1" applyFill="1" applyBorder="1"/>
    <xf numFmtId="0" fontId="9" fillId="5" borderId="2" xfId="0" applyFont="1" applyFill="1" applyBorder="1"/>
    <xf numFmtId="0" fontId="4" fillId="7" borderId="6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4" fillId="5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7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8" customWidth="1"/>
    <col min="3" max="3" width="5.42578125" style="77" customWidth="1"/>
    <col min="4" max="4" width="9" style="78" customWidth="1"/>
    <col min="5" max="13" width="5.7109375" style="77" customWidth="1"/>
    <col min="14" max="14" width="8.85546875" style="77" customWidth="1"/>
    <col min="15" max="15" width="0.7109375" style="39" customWidth="1"/>
    <col min="16" max="19" width="6.7109375" style="39" customWidth="1"/>
    <col min="20" max="20" width="0.7109375" style="39" customWidth="1"/>
    <col min="21" max="25" width="5.7109375" style="77" customWidth="1"/>
    <col min="26" max="26" width="8.7109375" style="77" customWidth="1"/>
    <col min="27" max="27" width="0.7109375" style="39" customWidth="1"/>
    <col min="28" max="31" width="6.7109375" style="77" customWidth="1"/>
    <col min="32" max="32" width="0.7109375" style="39" customWidth="1"/>
    <col min="33" max="33" width="14" style="77" customWidth="1"/>
    <col min="34" max="36" width="13.7109375" style="77" customWidth="1"/>
    <col min="37" max="37" width="0.7109375" style="77" customWidth="1"/>
    <col min="38" max="38" width="6.42578125" style="77" customWidth="1"/>
    <col min="39" max="39" width="6.28515625" style="77" customWidth="1"/>
    <col min="40" max="43" width="5.7109375" style="77" customWidth="1"/>
    <col min="44" max="16384" width="9.140625" style="4"/>
  </cols>
  <sheetData>
    <row r="1" spans="1:55" ht="16.5" customHeight="1" x14ac:dyDescent="0.25">
      <c r="A1" s="21" t="s">
        <v>137</v>
      </c>
      <c r="B1" s="11" t="s">
        <v>34</v>
      </c>
      <c r="C1" s="9"/>
      <c r="D1" s="9"/>
      <c r="E1" s="8" t="s">
        <v>60</v>
      </c>
      <c r="F1" s="9"/>
      <c r="G1" s="9"/>
      <c r="H1" s="9"/>
      <c r="I1" s="9"/>
      <c r="J1" s="9"/>
      <c r="K1" s="9"/>
      <c r="L1" s="9"/>
      <c r="M1" s="9"/>
      <c r="N1" s="133"/>
      <c r="O1" s="9"/>
      <c r="P1" s="10"/>
      <c r="Q1" s="10"/>
      <c r="R1" s="10"/>
      <c r="S1" s="10"/>
      <c r="T1" s="10"/>
      <c r="U1" s="9"/>
      <c r="V1" s="7"/>
      <c r="W1" s="7"/>
      <c r="X1" s="7"/>
      <c r="Y1" s="7"/>
      <c r="Z1" s="7"/>
      <c r="AA1" s="10"/>
      <c r="AB1" s="7"/>
      <c r="AC1" s="7"/>
      <c r="AD1" s="7"/>
      <c r="AE1" s="7"/>
      <c r="AF1" s="10"/>
      <c r="AG1" s="7"/>
      <c r="AH1" s="7"/>
      <c r="AI1" s="7"/>
      <c r="AJ1" s="7"/>
      <c r="AK1" s="9"/>
      <c r="AL1" s="7"/>
      <c r="AM1" s="7"/>
      <c r="AN1" s="7"/>
      <c r="AO1" s="7"/>
      <c r="AP1" s="7"/>
      <c r="AQ1" s="7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</row>
    <row r="2" spans="1:55" s="5" customFormat="1" ht="15" customHeight="1" x14ac:dyDescent="0.2">
      <c r="A2" s="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6"/>
      <c r="N2" s="19"/>
      <c r="O2" s="20"/>
      <c r="P2" s="21" t="s">
        <v>137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138</v>
      </c>
      <c r="AC2" s="21"/>
      <c r="AD2" s="15"/>
      <c r="AE2" s="22"/>
      <c r="AF2" s="20"/>
      <c r="AG2" s="23" t="s">
        <v>100</v>
      </c>
      <c r="AH2" s="15"/>
      <c r="AI2" s="15"/>
      <c r="AJ2" s="16"/>
      <c r="AK2" s="20"/>
      <c r="AL2" s="23" t="s">
        <v>101</v>
      </c>
      <c r="AM2" s="21"/>
      <c r="AN2" s="21"/>
      <c r="AO2" s="134" t="s">
        <v>102</v>
      </c>
      <c r="AP2" s="15"/>
      <c r="AQ2" s="16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</row>
    <row r="3" spans="1:55" s="5" customFormat="1" ht="15" customHeight="1" x14ac:dyDescent="0.2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103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103</v>
      </c>
      <c r="AE3" s="19" t="s">
        <v>17</v>
      </c>
      <c r="AF3" s="24"/>
      <c r="AG3" s="19" t="s">
        <v>104</v>
      </c>
      <c r="AH3" s="19" t="s">
        <v>105</v>
      </c>
      <c r="AI3" s="16" t="s">
        <v>106</v>
      </c>
      <c r="AJ3" s="19" t="s">
        <v>107</v>
      </c>
      <c r="AK3" s="24"/>
      <c r="AL3" s="19" t="s">
        <v>23</v>
      </c>
      <c r="AM3" s="19" t="s">
        <v>24</v>
      </c>
      <c r="AN3" s="16" t="s">
        <v>108</v>
      </c>
      <c r="AO3" s="16" t="s">
        <v>31</v>
      </c>
      <c r="AP3" s="18" t="s">
        <v>32</v>
      </c>
      <c r="AQ3" s="19" t="s">
        <v>33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55" s="5" customFormat="1" ht="15" customHeight="1" x14ac:dyDescent="0.2">
      <c r="A4" s="3"/>
      <c r="B4" s="25">
        <v>1982</v>
      </c>
      <c r="C4" s="25" t="s">
        <v>147</v>
      </c>
      <c r="D4" s="26" t="s">
        <v>36</v>
      </c>
      <c r="E4" s="27"/>
      <c r="F4" s="27" t="s">
        <v>38</v>
      </c>
      <c r="G4" s="28"/>
      <c r="H4" s="29"/>
      <c r="I4" s="25"/>
      <c r="J4" s="25"/>
      <c r="K4" s="25"/>
      <c r="L4" s="25"/>
      <c r="M4" s="25"/>
      <c r="N4" s="30"/>
      <c r="O4" s="24"/>
      <c r="P4" s="19"/>
      <c r="Q4" s="19"/>
      <c r="R4" s="19"/>
      <c r="S4" s="19"/>
      <c r="T4" s="24"/>
      <c r="U4" s="31"/>
      <c r="V4" s="31"/>
      <c r="W4" s="31"/>
      <c r="X4" s="31"/>
      <c r="Y4" s="31"/>
      <c r="Z4" s="135"/>
      <c r="AA4" s="24"/>
      <c r="AB4" s="19"/>
      <c r="AC4" s="19"/>
      <c r="AD4" s="19"/>
      <c r="AE4" s="19"/>
      <c r="AF4" s="24"/>
      <c r="AG4" s="6"/>
      <c r="AH4" s="6"/>
      <c r="AI4" s="6"/>
      <c r="AJ4" s="6"/>
      <c r="AK4" s="24"/>
      <c r="AL4" s="31"/>
      <c r="AM4" s="6"/>
      <c r="AN4" s="6"/>
      <c r="AO4" s="31"/>
      <c r="AP4" s="31"/>
      <c r="AQ4" s="31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55" s="5" customFormat="1" ht="15" customHeight="1" x14ac:dyDescent="0.2">
      <c r="A5" s="3"/>
      <c r="B5" s="25">
        <v>1983</v>
      </c>
      <c r="C5" s="25" t="s">
        <v>55</v>
      </c>
      <c r="D5" s="26" t="s">
        <v>36</v>
      </c>
      <c r="E5" s="27"/>
      <c r="F5" s="27" t="s">
        <v>38</v>
      </c>
      <c r="G5" s="28"/>
      <c r="H5" s="29"/>
      <c r="I5" s="25"/>
      <c r="J5" s="25"/>
      <c r="K5" s="25"/>
      <c r="L5" s="25"/>
      <c r="M5" s="25"/>
      <c r="N5" s="30"/>
      <c r="O5" s="24"/>
      <c r="P5" s="19"/>
      <c r="Q5" s="19"/>
      <c r="R5" s="19"/>
      <c r="S5" s="19"/>
      <c r="T5" s="24"/>
      <c r="U5" s="31"/>
      <c r="V5" s="31"/>
      <c r="W5" s="31"/>
      <c r="X5" s="31"/>
      <c r="Y5" s="31"/>
      <c r="Z5" s="135"/>
      <c r="AA5" s="24"/>
      <c r="AB5" s="19"/>
      <c r="AC5" s="19"/>
      <c r="AD5" s="19"/>
      <c r="AE5" s="19"/>
      <c r="AF5" s="24"/>
      <c r="AG5" s="6"/>
      <c r="AH5" s="6"/>
      <c r="AI5" s="6"/>
      <c r="AJ5" s="6"/>
      <c r="AK5" s="24"/>
      <c r="AL5" s="31"/>
      <c r="AM5" s="6"/>
      <c r="AN5" s="35"/>
      <c r="AO5" s="34"/>
      <c r="AP5" s="36"/>
      <c r="AQ5" s="31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</row>
    <row r="6" spans="1:55" s="5" customFormat="1" ht="15" customHeight="1" x14ac:dyDescent="0.2">
      <c r="A6" s="3"/>
      <c r="B6" s="25">
        <v>1984</v>
      </c>
      <c r="C6" s="25" t="s">
        <v>41</v>
      </c>
      <c r="D6" s="26" t="s">
        <v>36</v>
      </c>
      <c r="E6" s="27"/>
      <c r="F6" s="27" t="s">
        <v>38</v>
      </c>
      <c r="G6" s="28"/>
      <c r="H6" s="29"/>
      <c r="I6" s="25"/>
      <c r="J6" s="25"/>
      <c r="K6" s="25"/>
      <c r="L6" s="25"/>
      <c r="M6" s="25"/>
      <c r="N6" s="33"/>
      <c r="O6" s="24"/>
      <c r="P6" s="19"/>
      <c r="Q6" s="19"/>
      <c r="R6" s="19"/>
      <c r="S6" s="19"/>
      <c r="T6" s="24"/>
      <c r="U6" s="31"/>
      <c r="V6" s="31"/>
      <c r="W6" s="31"/>
      <c r="X6" s="31"/>
      <c r="Y6" s="31"/>
      <c r="Z6" s="135"/>
      <c r="AA6" s="24"/>
      <c r="AB6" s="19"/>
      <c r="AC6" s="19"/>
      <c r="AD6" s="19"/>
      <c r="AE6" s="19"/>
      <c r="AF6" s="24"/>
      <c r="AG6" s="6"/>
      <c r="AH6" s="6"/>
      <c r="AI6" s="6"/>
      <c r="AJ6" s="6"/>
      <c r="AK6" s="24"/>
      <c r="AL6" s="31"/>
      <c r="AM6" s="6"/>
      <c r="AN6" s="35"/>
      <c r="AO6" s="34"/>
      <c r="AP6" s="36"/>
      <c r="AQ6" s="31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</row>
    <row r="7" spans="1:55" s="5" customFormat="1" ht="15" customHeight="1" x14ac:dyDescent="0.2">
      <c r="A7" s="3"/>
      <c r="B7" s="31">
        <v>1985</v>
      </c>
      <c r="C7" s="31" t="s">
        <v>35</v>
      </c>
      <c r="D7" s="37" t="s">
        <v>36</v>
      </c>
      <c r="E7" s="31">
        <v>20</v>
      </c>
      <c r="F7" s="31">
        <v>0</v>
      </c>
      <c r="G7" s="34">
        <v>2</v>
      </c>
      <c r="H7" s="31">
        <v>4</v>
      </c>
      <c r="I7" s="31">
        <v>39</v>
      </c>
      <c r="J7" s="31">
        <v>9</v>
      </c>
      <c r="K7" s="31">
        <v>22</v>
      </c>
      <c r="L7" s="31">
        <v>6</v>
      </c>
      <c r="M7" s="31">
        <v>2</v>
      </c>
      <c r="N7" s="38">
        <v>0.433</v>
      </c>
      <c r="O7" s="24"/>
      <c r="P7" s="19"/>
      <c r="Q7" s="19"/>
      <c r="R7" s="19"/>
      <c r="S7" s="19"/>
      <c r="T7" s="24"/>
      <c r="U7" s="31"/>
      <c r="V7" s="31"/>
      <c r="W7" s="31"/>
      <c r="X7" s="31"/>
      <c r="Y7" s="31"/>
      <c r="Z7" s="135"/>
      <c r="AA7" s="24"/>
      <c r="AB7" s="19"/>
      <c r="AC7" s="19"/>
      <c r="AD7" s="19"/>
      <c r="AE7" s="19"/>
      <c r="AF7" s="24"/>
      <c r="AG7" s="6"/>
      <c r="AH7" s="6"/>
      <c r="AI7" s="6"/>
      <c r="AJ7" s="6"/>
      <c r="AK7" s="24"/>
      <c r="AL7" s="31"/>
      <c r="AM7" s="31"/>
      <c r="AN7" s="31"/>
      <c r="AO7" s="34"/>
      <c r="AP7" s="36"/>
      <c r="AQ7" s="31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</row>
    <row r="8" spans="1:55" s="5" customFormat="1" ht="15" customHeight="1" x14ac:dyDescent="0.2">
      <c r="A8" s="3"/>
      <c r="B8" s="25">
        <v>1986</v>
      </c>
      <c r="C8" s="25" t="s">
        <v>39</v>
      </c>
      <c r="D8" s="26" t="s">
        <v>36</v>
      </c>
      <c r="E8" s="27"/>
      <c r="F8" s="27" t="s">
        <v>38</v>
      </c>
      <c r="G8" s="28"/>
      <c r="H8" s="29"/>
      <c r="I8" s="25"/>
      <c r="J8" s="25"/>
      <c r="K8" s="25"/>
      <c r="L8" s="25"/>
      <c r="M8" s="25"/>
      <c r="N8" s="33"/>
      <c r="O8" s="24"/>
      <c r="P8" s="19"/>
      <c r="Q8" s="19"/>
      <c r="R8" s="19"/>
      <c r="S8" s="19"/>
      <c r="T8" s="24"/>
      <c r="U8" s="31"/>
      <c r="V8" s="31"/>
      <c r="W8" s="31"/>
      <c r="X8" s="31"/>
      <c r="Y8" s="31"/>
      <c r="Z8" s="135"/>
      <c r="AA8" s="24"/>
      <c r="AB8" s="19"/>
      <c r="AC8" s="19"/>
      <c r="AD8" s="19"/>
      <c r="AE8" s="19"/>
      <c r="AF8" s="24"/>
      <c r="AG8" s="6"/>
      <c r="AH8" s="6"/>
      <c r="AI8" s="6"/>
      <c r="AJ8" s="6"/>
      <c r="AK8" s="24"/>
      <c r="AL8" s="31"/>
      <c r="AM8" s="31"/>
      <c r="AN8" s="31"/>
      <c r="AO8" s="34"/>
      <c r="AP8" s="36"/>
      <c r="AQ8" s="31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</row>
    <row r="9" spans="1:55" s="5" customFormat="1" ht="15" customHeight="1" x14ac:dyDescent="0.2">
      <c r="A9" s="3"/>
      <c r="B9" s="31">
        <v>1987</v>
      </c>
      <c r="C9" s="31" t="s">
        <v>35</v>
      </c>
      <c r="D9" s="37" t="s">
        <v>36</v>
      </c>
      <c r="E9" s="31">
        <v>22</v>
      </c>
      <c r="F9" s="31">
        <v>0</v>
      </c>
      <c r="G9" s="34">
        <v>5</v>
      </c>
      <c r="H9" s="31">
        <v>15</v>
      </c>
      <c r="I9" s="31">
        <v>96</v>
      </c>
      <c r="J9" s="31">
        <v>29</v>
      </c>
      <c r="K9" s="31">
        <v>38</v>
      </c>
      <c r="L9" s="31">
        <v>24</v>
      </c>
      <c r="M9" s="31">
        <v>5</v>
      </c>
      <c r="N9" s="38">
        <v>0.54200000000000004</v>
      </c>
      <c r="O9" s="24"/>
      <c r="P9" s="19"/>
      <c r="Q9" s="19"/>
      <c r="R9" s="19"/>
      <c r="S9" s="19"/>
      <c r="T9" s="24"/>
      <c r="U9" s="31"/>
      <c r="V9" s="31"/>
      <c r="W9" s="31"/>
      <c r="X9" s="31"/>
      <c r="Y9" s="31"/>
      <c r="Z9" s="135"/>
      <c r="AA9" s="24"/>
      <c r="AB9" s="19"/>
      <c r="AC9" s="19"/>
      <c r="AD9" s="19"/>
      <c r="AE9" s="19"/>
      <c r="AF9" s="24"/>
      <c r="AG9" s="6"/>
      <c r="AH9" s="6"/>
      <c r="AI9" s="6"/>
      <c r="AJ9" s="6"/>
      <c r="AK9" s="24"/>
      <c r="AL9" s="31"/>
      <c r="AM9" s="31"/>
      <c r="AN9" s="31"/>
      <c r="AO9" s="34"/>
      <c r="AP9" s="36"/>
      <c r="AQ9" s="31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</row>
    <row r="10" spans="1:55" s="5" customFormat="1" ht="15" customHeight="1" x14ac:dyDescent="0.2">
      <c r="A10" s="3"/>
      <c r="B10" s="31">
        <v>1988</v>
      </c>
      <c r="C10" s="31" t="s">
        <v>39</v>
      </c>
      <c r="D10" s="37" t="s">
        <v>40</v>
      </c>
      <c r="E10" s="31">
        <v>22</v>
      </c>
      <c r="F10" s="31">
        <v>1</v>
      </c>
      <c r="G10" s="34">
        <v>15</v>
      </c>
      <c r="H10" s="31">
        <v>18</v>
      </c>
      <c r="I10" s="31">
        <v>88</v>
      </c>
      <c r="J10" s="31">
        <v>28</v>
      </c>
      <c r="K10" s="31">
        <v>30</v>
      </c>
      <c r="L10" s="31">
        <v>14</v>
      </c>
      <c r="M10" s="31">
        <v>16</v>
      </c>
      <c r="N10" s="38">
        <v>0.497</v>
      </c>
      <c r="O10" s="24"/>
      <c r="P10" s="19"/>
      <c r="Q10" s="19"/>
      <c r="R10" s="19"/>
      <c r="S10" s="19"/>
      <c r="T10" s="24"/>
      <c r="U10" s="31">
        <v>6</v>
      </c>
      <c r="V10" s="31">
        <v>0</v>
      </c>
      <c r="W10" s="31">
        <v>3</v>
      </c>
      <c r="X10" s="31">
        <v>4</v>
      </c>
      <c r="Y10" s="31">
        <v>28</v>
      </c>
      <c r="Z10" s="135">
        <v>0.53800000000000003</v>
      </c>
      <c r="AA10" s="24"/>
      <c r="AB10" s="19"/>
      <c r="AC10" s="19"/>
      <c r="AD10" s="19"/>
      <c r="AE10" s="19"/>
      <c r="AF10" s="24"/>
      <c r="AG10" s="6" t="s">
        <v>119</v>
      </c>
      <c r="AH10" s="6" t="s">
        <v>120</v>
      </c>
      <c r="AI10" s="6" t="s">
        <v>121</v>
      </c>
      <c r="AJ10" s="6"/>
      <c r="AK10" s="24"/>
      <c r="AL10" s="31"/>
      <c r="AM10" s="31">
        <v>1</v>
      </c>
      <c r="AN10" s="31"/>
      <c r="AO10" s="34"/>
      <c r="AP10" s="36"/>
      <c r="AQ10" s="31">
        <v>1</v>
      </c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</row>
    <row r="11" spans="1:55" s="5" customFormat="1" ht="15" customHeight="1" x14ac:dyDescent="0.2">
      <c r="A11" s="3"/>
      <c r="B11" s="31">
        <v>1989</v>
      </c>
      <c r="C11" s="31" t="s">
        <v>41</v>
      </c>
      <c r="D11" s="37" t="s">
        <v>42</v>
      </c>
      <c r="E11" s="31">
        <v>22</v>
      </c>
      <c r="F11" s="31">
        <v>0</v>
      </c>
      <c r="G11" s="34">
        <v>5</v>
      </c>
      <c r="H11" s="31">
        <v>11</v>
      </c>
      <c r="I11" s="31">
        <v>69</v>
      </c>
      <c r="J11" s="31">
        <v>21</v>
      </c>
      <c r="K11" s="31">
        <v>25</v>
      </c>
      <c r="L11" s="31">
        <v>18</v>
      </c>
      <c r="M11" s="31">
        <v>5</v>
      </c>
      <c r="N11" s="38">
        <v>0.47899999999999998</v>
      </c>
      <c r="O11" s="24"/>
      <c r="P11" s="19"/>
      <c r="Q11" s="19"/>
      <c r="R11" s="19"/>
      <c r="S11" s="19"/>
      <c r="T11" s="24"/>
      <c r="U11" s="31">
        <v>6</v>
      </c>
      <c r="V11" s="31">
        <v>0</v>
      </c>
      <c r="W11" s="31">
        <v>1</v>
      </c>
      <c r="X11" s="31">
        <v>3</v>
      </c>
      <c r="Y11" s="31">
        <v>18</v>
      </c>
      <c r="Z11" s="135">
        <v>0.45</v>
      </c>
      <c r="AA11" s="24"/>
      <c r="AB11" s="19"/>
      <c r="AC11" s="19"/>
      <c r="AD11" s="19"/>
      <c r="AE11" s="19"/>
      <c r="AF11" s="24"/>
      <c r="AG11" s="6" t="s">
        <v>122</v>
      </c>
      <c r="AH11" s="6"/>
      <c r="AI11" s="6"/>
      <c r="AJ11" s="6"/>
      <c r="AK11" s="24"/>
      <c r="AL11" s="31"/>
      <c r="AM11" s="31">
        <v>1</v>
      </c>
      <c r="AN11" s="31"/>
      <c r="AO11" s="34"/>
      <c r="AP11" s="36"/>
      <c r="AQ11" s="31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</row>
    <row r="12" spans="1:55" s="5" customFormat="1" ht="15" customHeight="1" x14ac:dyDescent="0.2">
      <c r="A12" s="3"/>
      <c r="B12" s="31">
        <v>1990</v>
      </c>
      <c r="C12" s="31" t="s">
        <v>43</v>
      </c>
      <c r="D12" s="37" t="s">
        <v>42</v>
      </c>
      <c r="E12" s="31">
        <v>26</v>
      </c>
      <c r="F12" s="31">
        <v>0</v>
      </c>
      <c r="G12" s="34">
        <v>4</v>
      </c>
      <c r="H12" s="31">
        <v>19</v>
      </c>
      <c r="I12" s="31">
        <v>90</v>
      </c>
      <c r="J12" s="31">
        <v>35</v>
      </c>
      <c r="K12" s="31">
        <v>32</v>
      </c>
      <c r="L12" s="31">
        <v>19</v>
      </c>
      <c r="M12" s="31">
        <v>4</v>
      </c>
      <c r="N12" s="38">
        <v>0.46600000000000003</v>
      </c>
      <c r="O12" s="24"/>
      <c r="P12" s="19"/>
      <c r="Q12" s="19"/>
      <c r="R12" s="19"/>
      <c r="S12" s="19"/>
      <c r="T12" s="24"/>
      <c r="U12" s="31">
        <v>2</v>
      </c>
      <c r="V12" s="31">
        <v>0</v>
      </c>
      <c r="W12" s="31">
        <v>0</v>
      </c>
      <c r="X12" s="31">
        <v>0</v>
      </c>
      <c r="Y12" s="31">
        <v>5</v>
      </c>
      <c r="Z12" s="135">
        <v>0.71399999999999997</v>
      </c>
      <c r="AA12" s="24"/>
      <c r="AB12" s="19"/>
      <c r="AC12" s="19"/>
      <c r="AD12" s="19"/>
      <c r="AE12" s="19"/>
      <c r="AF12" s="24"/>
      <c r="AG12" s="6" t="s">
        <v>123</v>
      </c>
      <c r="AH12" s="6" t="s">
        <v>124</v>
      </c>
      <c r="AI12" s="6" t="s">
        <v>125</v>
      </c>
      <c r="AJ12" s="6"/>
      <c r="AK12" s="24"/>
      <c r="AL12" s="31"/>
      <c r="AM12" s="31"/>
      <c r="AN12" s="31"/>
      <c r="AO12" s="34"/>
      <c r="AP12" s="36"/>
      <c r="AQ12" s="31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</row>
    <row r="13" spans="1:55" s="5" customFormat="1" ht="15" customHeight="1" x14ac:dyDescent="0.2">
      <c r="A13" s="3"/>
      <c r="B13" s="31">
        <v>1991</v>
      </c>
      <c r="C13" s="31" t="s">
        <v>35</v>
      </c>
      <c r="D13" s="37" t="s">
        <v>42</v>
      </c>
      <c r="E13" s="31">
        <v>26</v>
      </c>
      <c r="F13" s="31">
        <v>0</v>
      </c>
      <c r="G13" s="34">
        <v>4</v>
      </c>
      <c r="H13" s="31">
        <v>15</v>
      </c>
      <c r="I13" s="31">
        <v>95</v>
      </c>
      <c r="J13" s="31">
        <v>41</v>
      </c>
      <c r="K13" s="31">
        <v>31</v>
      </c>
      <c r="L13" s="31">
        <v>19</v>
      </c>
      <c r="M13" s="31">
        <v>4</v>
      </c>
      <c r="N13" s="38">
        <v>0.52500000000000002</v>
      </c>
      <c r="O13" s="24"/>
      <c r="P13" s="19"/>
      <c r="Q13" s="19"/>
      <c r="R13" s="19"/>
      <c r="S13" s="19"/>
      <c r="T13" s="24"/>
      <c r="U13" s="31"/>
      <c r="V13" s="31"/>
      <c r="W13" s="31"/>
      <c r="X13" s="31"/>
      <c r="Y13" s="31"/>
      <c r="Z13" s="135"/>
      <c r="AA13" s="24"/>
      <c r="AB13" s="19"/>
      <c r="AC13" s="19"/>
      <c r="AD13" s="19"/>
      <c r="AE13" s="19"/>
      <c r="AF13" s="24"/>
      <c r="AG13" s="6"/>
      <c r="AH13" s="6"/>
      <c r="AI13" s="6"/>
      <c r="AJ13" s="6"/>
      <c r="AK13" s="24"/>
      <c r="AL13" s="31"/>
      <c r="AM13" s="31"/>
      <c r="AN13" s="31"/>
      <c r="AO13" s="34"/>
      <c r="AP13" s="36"/>
      <c r="AQ13" s="31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</row>
    <row r="14" spans="1:55" s="5" customFormat="1" ht="15" customHeight="1" x14ac:dyDescent="0.25">
      <c r="A14" s="3"/>
      <c r="B14" s="31">
        <v>1992</v>
      </c>
      <c r="C14" s="31" t="s">
        <v>44</v>
      </c>
      <c r="D14" s="37" t="s">
        <v>42</v>
      </c>
      <c r="E14" s="31">
        <v>26</v>
      </c>
      <c r="F14" s="31">
        <v>0</v>
      </c>
      <c r="G14" s="34">
        <v>7</v>
      </c>
      <c r="H14" s="31">
        <v>25</v>
      </c>
      <c r="I14" s="31">
        <v>117</v>
      </c>
      <c r="J14" s="31">
        <v>35</v>
      </c>
      <c r="K14" s="31">
        <v>49</v>
      </c>
      <c r="L14" s="31">
        <v>26</v>
      </c>
      <c r="M14" s="31">
        <v>7</v>
      </c>
      <c r="N14" s="38">
        <v>0.57599999999999996</v>
      </c>
      <c r="O14" s="39"/>
      <c r="P14" s="19"/>
      <c r="Q14" s="19"/>
      <c r="R14" s="19"/>
      <c r="S14" s="19"/>
      <c r="T14" s="24"/>
      <c r="U14" s="31"/>
      <c r="V14" s="31"/>
      <c r="W14" s="31"/>
      <c r="X14" s="31"/>
      <c r="Y14" s="31"/>
      <c r="Z14" s="135"/>
      <c r="AA14" s="24"/>
      <c r="AB14" s="19"/>
      <c r="AC14" s="19"/>
      <c r="AD14" s="19"/>
      <c r="AE14" s="19"/>
      <c r="AF14" s="24"/>
      <c r="AG14" s="6"/>
      <c r="AH14" s="6"/>
      <c r="AI14" s="6"/>
      <c r="AJ14" s="6"/>
      <c r="AK14" s="24"/>
      <c r="AL14" s="31"/>
      <c r="AM14" s="31"/>
      <c r="AN14" s="31"/>
      <c r="AO14" s="34"/>
      <c r="AP14" s="36"/>
      <c r="AQ14" s="31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</row>
    <row r="15" spans="1:55" s="5" customFormat="1" ht="15" customHeight="1" x14ac:dyDescent="0.25">
      <c r="A15" s="3"/>
      <c r="B15" s="25">
        <v>1993</v>
      </c>
      <c r="C15" s="25" t="s">
        <v>39</v>
      </c>
      <c r="D15" s="26" t="s">
        <v>42</v>
      </c>
      <c r="E15" s="25"/>
      <c r="F15" s="27" t="s">
        <v>54</v>
      </c>
      <c r="G15" s="28"/>
      <c r="H15" s="29"/>
      <c r="I15" s="25"/>
      <c r="J15" s="25"/>
      <c r="K15" s="25"/>
      <c r="L15" s="25"/>
      <c r="M15" s="25"/>
      <c r="N15" s="33"/>
      <c r="O15" s="39"/>
      <c r="P15" s="19"/>
      <c r="Q15" s="19"/>
      <c r="R15" s="19"/>
      <c r="S15" s="19"/>
      <c r="T15" s="24"/>
      <c r="U15" s="31"/>
      <c r="V15" s="31"/>
      <c r="W15" s="31"/>
      <c r="X15" s="31"/>
      <c r="Y15" s="31"/>
      <c r="Z15" s="135"/>
      <c r="AA15" s="39"/>
      <c r="AB15" s="19"/>
      <c r="AC15" s="19"/>
      <c r="AD15" s="19"/>
      <c r="AE15" s="19"/>
      <c r="AF15" s="24"/>
      <c r="AG15" s="6"/>
      <c r="AH15" s="6"/>
      <c r="AI15" s="6"/>
      <c r="AJ15" s="6"/>
      <c r="AK15" s="24"/>
      <c r="AL15" s="31"/>
      <c r="AM15" s="31"/>
      <c r="AN15" s="31"/>
      <c r="AO15" s="31"/>
      <c r="AP15" s="31"/>
      <c r="AQ15" s="31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</row>
    <row r="16" spans="1:55" s="5" customFormat="1" ht="15" customHeight="1" x14ac:dyDescent="0.25">
      <c r="A16" s="3"/>
      <c r="B16" s="25">
        <v>1994</v>
      </c>
      <c r="C16" s="25" t="s">
        <v>37</v>
      </c>
      <c r="D16" s="26" t="s">
        <v>42</v>
      </c>
      <c r="E16" s="25"/>
      <c r="F16" s="27" t="s">
        <v>54</v>
      </c>
      <c r="G16" s="28"/>
      <c r="H16" s="29"/>
      <c r="I16" s="25"/>
      <c r="J16" s="25"/>
      <c r="K16" s="25"/>
      <c r="L16" s="25"/>
      <c r="M16" s="25"/>
      <c r="N16" s="33"/>
      <c r="O16" s="39"/>
      <c r="P16" s="19"/>
      <c r="Q16" s="19"/>
      <c r="R16" s="19"/>
      <c r="S16" s="19"/>
      <c r="T16" s="24"/>
      <c r="U16" s="31"/>
      <c r="V16" s="31"/>
      <c r="W16" s="31"/>
      <c r="X16" s="31"/>
      <c r="Y16" s="31"/>
      <c r="Z16" s="135"/>
      <c r="AA16" s="39"/>
      <c r="AB16" s="19"/>
      <c r="AC16" s="19"/>
      <c r="AD16" s="19"/>
      <c r="AE16" s="19"/>
      <c r="AF16" s="24"/>
      <c r="AG16" s="6"/>
      <c r="AH16" s="6"/>
      <c r="AI16" s="6"/>
      <c r="AJ16" s="6"/>
      <c r="AK16" s="24"/>
      <c r="AL16" s="31"/>
      <c r="AM16" s="31"/>
      <c r="AN16" s="31"/>
      <c r="AO16" s="34"/>
      <c r="AP16" s="36"/>
      <c r="AQ16" s="31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</row>
    <row r="17" spans="1:55" s="5" customFormat="1" ht="15" customHeight="1" x14ac:dyDescent="0.25">
      <c r="A17" s="3"/>
      <c r="B17" s="25">
        <v>1995</v>
      </c>
      <c r="C17" s="25" t="s">
        <v>53</v>
      </c>
      <c r="D17" s="40" t="s">
        <v>42</v>
      </c>
      <c r="E17" s="25"/>
      <c r="F17" s="27" t="s">
        <v>54</v>
      </c>
      <c r="G17" s="28"/>
      <c r="H17" s="29"/>
      <c r="I17" s="25"/>
      <c r="J17" s="25"/>
      <c r="K17" s="25"/>
      <c r="L17" s="25"/>
      <c r="M17" s="25"/>
      <c r="N17" s="25"/>
      <c r="O17" s="39"/>
      <c r="P17" s="19"/>
      <c r="Q17" s="19"/>
      <c r="R17" s="19"/>
      <c r="S17" s="19"/>
      <c r="T17" s="24"/>
      <c r="U17" s="31"/>
      <c r="V17" s="31"/>
      <c r="W17" s="31"/>
      <c r="X17" s="31"/>
      <c r="Y17" s="31"/>
      <c r="Z17" s="135"/>
      <c r="AA17" s="39"/>
      <c r="AB17" s="19"/>
      <c r="AC17" s="19"/>
      <c r="AD17" s="19"/>
      <c r="AE17" s="19"/>
      <c r="AF17" s="24"/>
      <c r="AG17" s="6"/>
      <c r="AH17" s="6"/>
      <c r="AI17" s="6"/>
      <c r="AJ17" s="6"/>
      <c r="AK17" s="24"/>
      <c r="AL17" s="31"/>
      <c r="AM17" s="31"/>
      <c r="AN17" s="31"/>
      <c r="AO17" s="34"/>
      <c r="AP17" s="36"/>
      <c r="AQ17" s="31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</row>
    <row r="18" spans="1:55" s="5" customFormat="1" ht="15" customHeight="1" x14ac:dyDescent="0.2">
      <c r="A18" s="2"/>
      <c r="B18" s="17" t="s">
        <v>7</v>
      </c>
      <c r="C18" s="18"/>
      <c r="D18" s="16"/>
      <c r="E18" s="19">
        <v>164</v>
      </c>
      <c r="F18" s="19">
        <v>1</v>
      </c>
      <c r="G18" s="19">
        <v>42</v>
      </c>
      <c r="H18" s="19">
        <v>107</v>
      </c>
      <c r="I18" s="19">
        <v>594</v>
      </c>
      <c r="J18" s="19">
        <v>198</v>
      </c>
      <c r="K18" s="19">
        <v>227</v>
      </c>
      <c r="L18" s="19">
        <v>126</v>
      </c>
      <c r="M18" s="19">
        <v>43</v>
      </c>
      <c r="N18" s="41">
        <v>0.51</v>
      </c>
      <c r="O18" s="24"/>
      <c r="P18" s="103" t="s">
        <v>109</v>
      </c>
      <c r="Q18" s="103" t="s">
        <v>109</v>
      </c>
      <c r="R18" s="103" t="s">
        <v>109</v>
      </c>
      <c r="S18" s="103" t="s">
        <v>109</v>
      </c>
      <c r="T18" s="24"/>
      <c r="U18" s="19">
        <v>14</v>
      </c>
      <c r="V18" s="19">
        <v>0</v>
      </c>
      <c r="W18" s="19">
        <v>4</v>
      </c>
      <c r="X18" s="19">
        <v>7</v>
      </c>
      <c r="Y18" s="19">
        <v>51</v>
      </c>
      <c r="Z18" s="41">
        <v>0.51500000000000001</v>
      </c>
      <c r="AA18" s="24"/>
      <c r="AB18" s="103" t="s">
        <v>109</v>
      </c>
      <c r="AC18" s="103" t="s">
        <v>109</v>
      </c>
      <c r="AD18" s="103" t="s">
        <v>109</v>
      </c>
      <c r="AE18" s="103" t="s">
        <v>109</v>
      </c>
      <c r="AF18" s="24"/>
      <c r="AG18" s="103" t="s">
        <v>126</v>
      </c>
      <c r="AH18" s="103" t="s">
        <v>127</v>
      </c>
      <c r="AI18" s="103" t="s">
        <v>128</v>
      </c>
      <c r="AJ18" s="103" t="s">
        <v>110</v>
      </c>
      <c r="AK18" s="24"/>
      <c r="AL18" s="19">
        <v>0</v>
      </c>
      <c r="AM18" s="19">
        <v>2</v>
      </c>
      <c r="AN18" s="19">
        <v>0</v>
      </c>
      <c r="AO18" s="19">
        <v>0</v>
      </c>
      <c r="AP18" s="19">
        <v>0</v>
      </c>
      <c r="AQ18" s="19">
        <v>1</v>
      </c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</row>
    <row r="19" spans="1:55" s="5" customFormat="1" ht="15" customHeight="1" x14ac:dyDescent="0.2">
      <c r="A19" s="2"/>
      <c r="B19" s="2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36"/>
      <c r="O19" s="24"/>
      <c r="P19" s="23"/>
      <c r="Q19" s="21"/>
      <c r="R19" s="137"/>
      <c r="S19" s="138"/>
      <c r="T19" s="24"/>
      <c r="U19" s="18"/>
      <c r="V19" s="15"/>
      <c r="W19" s="15"/>
      <c r="X19" s="15"/>
      <c r="Y19" s="15"/>
      <c r="Z19" s="16"/>
      <c r="AA19" s="24"/>
      <c r="AB19" s="23"/>
      <c r="AC19" s="21"/>
      <c r="AD19" s="137"/>
      <c r="AE19" s="138"/>
      <c r="AF19" s="24"/>
      <c r="AG19" s="139">
        <v>0.66700000000000004</v>
      </c>
      <c r="AH19" s="140">
        <v>0</v>
      </c>
      <c r="AI19" s="140">
        <v>0.5</v>
      </c>
      <c r="AJ19" s="141">
        <v>0</v>
      </c>
      <c r="AK19" s="24"/>
      <c r="AL19" s="18"/>
      <c r="AM19" s="15"/>
      <c r="AN19" s="15"/>
      <c r="AO19" s="15"/>
      <c r="AP19" s="15"/>
      <c r="AQ19" s="16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</row>
    <row r="20" spans="1:55" ht="15" customHeight="1" x14ac:dyDescent="0.2">
      <c r="A20" s="3"/>
      <c r="B20" s="42" t="s">
        <v>2</v>
      </c>
      <c r="C20" s="36"/>
      <c r="D20" s="43">
        <v>453.33333333333331</v>
      </c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2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</row>
    <row r="21" spans="1:55" s="5" customFormat="1" ht="15" customHeight="1" x14ac:dyDescent="0.25">
      <c r="A21" s="3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39"/>
      <c r="P21" s="44"/>
      <c r="Q21" s="47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2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</row>
    <row r="22" spans="1:55" ht="15" customHeight="1" x14ac:dyDescent="0.25">
      <c r="A22" s="3"/>
      <c r="B22" s="23" t="s">
        <v>25</v>
      </c>
      <c r="C22" s="48"/>
      <c r="D22" s="48"/>
      <c r="E22" s="19" t="s">
        <v>3</v>
      </c>
      <c r="F22" s="19" t="s">
        <v>8</v>
      </c>
      <c r="G22" s="16" t="s">
        <v>5</v>
      </c>
      <c r="H22" s="19" t="s">
        <v>6</v>
      </c>
      <c r="I22" s="19" t="s">
        <v>17</v>
      </c>
      <c r="J22" s="44"/>
      <c r="K22" s="19" t="s">
        <v>27</v>
      </c>
      <c r="L22" s="19" t="s">
        <v>28</v>
      </c>
      <c r="M22" s="19" t="s">
        <v>29</v>
      </c>
      <c r="N22" s="19" t="s">
        <v>22</v>
      </c>
      <c r="O22" s="24"/>
      <c r="P22" s="49" t="s">
        <v>30</v>
      </c>
      <c r="Q22" s="49"/>
      <c r="R22" s="13"/>
      <c r="S22" s="13"/>
      <c r="T22" s="50"/>
      <c r="U22" s="50"/>
      <c r="V22" s="50"/>
      <c r="W22" s="50"/>
      <c r="X22" s="50"/>
      <c r="Y22" s="13"/>
      <c r="Z22" s="13"/>
      <c r="AA22" s="13"/>
      <c r="AB22" s="13"/>
      <c r="AC22" s="13"/>
      <c r="AD22" s="13"/>
      <c r="AE22" s="51"/>
      <c r="AF22" s="24"/>
      <c r="AG22" s="49" t="s">
        <v>111</v>
      </c>
      <c r="AH22" s="13"/>
      <c r="AI22" s="50"/>
      <c r="AJ22" s="51"/>
      <c r="AK22" s="24"/>
      <c r="AL22" s="11" t="s">
        <v>112</v>
      </c>
      <c r="AM22" s="13"/>
      <c r="AN22" s="13"/>
      <c r="AO22" s="13"/>
      <c r="AP22" s="13"/>
      <c r="AQ22" s="51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</row>
    <row r="23" spans="1:55" ht="15" customHeight="1" x14ac:dyDescent="0.25">
      <c r="A23" s="3"/>
      <c r="B23" s="49" t="s">
        <v>13</v>
      </c>
      <c r="C23" s="13"/>
      <c r="D23" s="51"/>
      <c r="E23" s="31">
        <v>164</v>
      </c>
      <c r="F23" s="31">
        <v>1</v>
      </c>
      <c r="G23" s="31">
        <v>42</v>
      </c>
      <c r="H23" s="31">
        <v>107</v>
      </c>
      <c r="I23" s="31">
        <v>594</v>
      </c>
      <c r="J23" s="44"/>
      <c r="K23" s="52">
        <v>0.26219512195121952</v>
      </c>
      <c r="L23" s="52">
        <v>0.65243902439024393</v>
      </c>
      <c r="M23" s="52">
        <v>3.6219512195121952</v>
      </c>
      <c r="N23" s="38">
        <v>0.51</v>
      </c>
      <c r="P23" s="53" t="s">
        <v>9</v>
      </c>
      <c r="Q23" s="54"/>
      <c r="R23" s="55" t="s">
        <v>45</v>
      </c>
      <c r="S23" s="62"/>
      <c r="T23" s="62"/>
      <c r="U23" s="62"/>
      <c r="V23" s="62"/>
      <c r="W23" s="62"/>
      <c r="X23" s="56" t="s">
        <v>11</v>
      </c>
      <c r="Y23" s="56"/>
      <c r="Z23" s="172" t="s">
        <v>50</v>
      </c>
      <c r="AA23" s="172"/>
      <c r="AB23" s="172"/>
      <c r="AC23" s="142"/>
      <c r="AD23" s="142"/>
      <c r="AE23" s="143"/>
      <c r="AF23" s="24"/>
      <c r="AG23" s="53"/>
      <c r="AH23" s="144"/>
      <c r="AI23" s="144"/>
      <c r="AJ23" s="145"/>
      <c r="AK23" s="24"/>
      <c r="AL23" s="53"/>
      <c r="AM23" s="56"/>
      <c r="AN23" s="55"/>
      <c r="AO23" s="55"/>
      <c r="AP23" s="55"/>
      <c r="AQ23" s="145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</row>
    <row r="24" spans="1:55" ht="15" customHeight="1" x14ac:dyDescent="0.25">
      <c r="A24" s="3"/>
      <c r="B24" s="57" t="s">
        <v>15</v>
      </c>
      <c r="C24" s="58"/>
      <c r="D24" s="59"/>
      <c r="E24" s="31">
        <v>14</v>
      </c>
      <c r="F24" s="31">
        <v>0</v>
      </c>
      <c r="G24" s="31">
        <v>4</v>
      </c>
      <c r="H24" s="31">
        <v>7</v>
      </c>
      <c r="I24" s="31">
        <v>51</v>
      </c>
      <c r="J24" s="44"/>
      <c r="K24" s="52">
        <v>0.2857142857142857</v>
      </c>
      <c r="L24" s="52">
        <v>0.5</v>
      </c>
      <c r="M24" s="52">
        <v>3.6428571428571428</v>
      </c>
      <c r="N24" s="38">
        <v>0.51500000000000001</v>
      </c>
      <c r="P24" s="60" t="s">
        <v>113</v>
      </c>
      <c r="Q24" s="61"/>
      <c r="R24" s="62" t="s">
        <v>49</v>
      </c>
      <c r="S24" s="62"/>
      <c r="T24" s="62"/>
      <c r="U24" s="62"/>
      <c r="V24" s="62"/>
      <c r="W24" s="62"/>
      <c r="X24" s="63" t="s">
        <v>46</v>
      </c>
      <c r="Y24" s="63"/>
      <c r="Z24" s="173" t="s">
        <v>52</v>
      </c>
      <c r="AA24" s="173"/>
      <c r="AB24" s="173"/>
      <c r="AC24" s="146"/>
      <c r="AD24" s="146"/>
      <c r="AE24" s="143"/>
      <c r="AF24" s="24"/>
      <c r="AG24" s="60"/>
      <c r="AH24" s="62"/>
      <c r="AI24" s="62"/>
      <c r="AJ24" s="143"/>
      <c r="AK24" s="24"/>
      <c r="AL24" s="60"/>
      <c r="AM24" s="63"/>
      <c r="AN24" s="62"/>
      <c r="AO24" s="62"/>
      <c r="AP24" s="62"/>
      <c r="AQ24" s="143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</row>
    <row r="25" spans="1:55" ht="15" customHeight="1" x14ac:dyDescent="0.2">
      <c r="A25" s="3"/>
      <c r="B25" s="64" t="s">
        <v>16</v>
      </c>
      <c r="C25" s="65"/>
      <c r="D25" s="66"/>
      <c r="E25" s="32">
        <v>35</v>
      </c>
      <c r="F25" s="32">
        <v>1</v>
      </c>
      <c r="G25" s="32">
        <v>9</v>
      </c>
      <c r="H25" s="32">
        <v>33</v>
      </c>
      <c r="I25" s="32">
        <v>181</v>
      </c>
      <c r="J25" s="44"/>
      <c r="K25" s="67">
        <v>0.2857142857142857</v>
      </c>
      <c r="L25" s="67">
        <v>0.94285714285714284</v>
      </c>
      <c r="M25" s="67">
        <v>5.1714285714285717</v>
      </c>
      <c r="N25" s="68">
        <v>0.66300366300366298</v>
      </c>
      <c r="O25" s="24"/>
      <c r="P25" s="60" t="s">
        <v>114</v>
      </c>
      <c r="Q25" s="61"/>
      <c r="R25" s="62" t="s">
        <v>48</v>
      </c>
      <c r="S25" s="62"/>
      <c r="T25" s="62"/>
      <c r="U25" s="62"/>
      <c r="V25" s="62"/>
      <c r="W25" s="62"/>
      <c r="X25" s="63" t="s">
        <v>47</v>
      </c>
      <c r="Y25" s="63"/>
      <c r="Z25" s="173" t="s">
        <v>51</v>
      </c>
      <c r="AA25" s="173"/>
      <c r="AB25" s="173"/>
      <c r="AC25" s="146"/>
      <c r="AD25" s="146"/>
      <c r="AE25" s="143"/>
      <c r="AF25" s="24"/>
      <c r="AG25" s="60"/>
      <c r="AH25" s="146"/>
      <c r="AI25" s="146"/>
      <c r="AJ25" s="143"/>
      <c r="AK25" s="24"/>
      <c r="AL25" s="60"/>
      <c r="AM25" s="63"/>
      <c r="AN25" s="62"/>
      <c r="AO25" s="62"/>
      <c r="AP25" s="62"/>
      <c r="AQ25" s="143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</row>
    <row r="26" spans="1:55" ht="15" customHeight="1" x14ac:dyDescent="0.2">
      <c r="A26" s="3"/>
      <c r="B26" s="69" t="s">
        <v>26</v>
      </c>
      <c r="C26" s="70"/>
      <c r="D26" s="71"/>
      <c r="E26" s="19">
        <v>213</v>
      </c>
      <c r="F26" s="19">
        <v>2</v>
      </c>
      <c r="G26" s="19">
        <v>55</v>
      </c>
      <c r="H26" s="19">
        <v>147</v>
      </c>
      <c r="I26" s="19">
        <v>826</v>
      </c>
      <c r="J26" s="44"/>
      <c r="K26" s="72">
        <v>0.26760563380281688</v>
      </c>
      <c r="L26" s="72">
        <v>0.6901408450704225</v>
      </c>
      <c r="M26" s="72">
        <v>3.8779342723004695</v>
      </c>
      <c r="N26" s="41">
        <v>0.53700000000000003</v>
      </c>
      <c r="O26" s="24"/>
      <c r="P26" s="73" t="s">
        <v>10</v>
      </c>
      <c r="Q26" s="147"/>
      <c r="R26" s="74"/>
      <c r="S26" s="74"/>
      <c r="T26" s="74"/>
      <c r="U26" s="74"/>
      <c r="V26" s="74"/>
      <c r="W26" s="74"/>
      <c r="X26" s="74"/>
      <c r="Y26" s="75"/>
      <c r="Z26" s="75"/>
      <c r="AA26" s="74"/>
      <c r="AB26" s="75"/>
      <c r="AC26" s="148"/>
      <c r="AD26" s="148"/>
      <c r="AE26" s="149"/>
      <c r="AF26" s="24"/>
      <c r="AG26" s="150"/>
      <c r="AH26" s="148"/>
      <c r="AI26" s="148"/>
      <c r="AJ26" s="149"/>
      <c r="AK26" s="24"/>
      <c r="AL26" s="73"/>
      <c r="AM26" s="75"/>
      <c r="AN26" s="74"/>
      <c r="AO26" s="74"/>
      <c r="AP26" s="74"/>
      <c r="AQ26" s="149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</row>
    <row r="27" spans="1:55" ht="13.5" customHeight="1" x14ac:dyDescent="0.25">
      <c r="A27" s="3"/>
      <c r="B27" s="46"/>
      <c r="C27" s="46"/>
      <c r="D27" s="46"/>
      <c r="E27" s="46"/>
      <c r="F27" s="46"/>
      <c r="G27" s="46"/>
      <c r="H27" s="46"/>
      <c r="I27" s="46"/>
      <c r="J27" s="44"/>
      <c r="K27" s="46"/>
      <c r="L27" s="46"/>
      <c r="M27" s="46"/>
      <c r="N27" s="45"/>
      <c r="O27" s="24"/>
      <c r="P27" s="44"/>
      <c r="Q27" s="47"/>
      <c r="R27" s="44"/>
      <c r="S27" s="44"/>
      <c r="T27" s="24"/>
      <c r="U27" s="24"/>
      <c r="V27" s="76"/>
      <c r="W27" s="44"/>
      <c r="X27" s="44"/>
      <c r="Y27" s="44"/>
      <c r="Z27" s="44"/>
      <c r="AA27" s="44"/>
      <c r="AB27" s="44"/>
      <c r="AC27" s="44"/>
      <c r="AD27" s="44"/>
      <c r="AE27" s="44"/>
      <c r="AF27" s="24"/>
      <c r="AG27" s="24"/>
      <c r="AH27" s="76"/>
      <c r="AI27" s="44"/>
      <c r="AJ27" s="44"/>
      <c r="AK27" s="2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</row>
    <row r="28" spans="1:55" ht="15" customHeight="1" x14ac:dyDescent="0.25">
      <c r="A28" s="3"/>
      <c r="B28" s="44" t="s">
        <v>56</v>
      </c>
      <c r="C28" s="44"/>
      <c r="D28" s="44" t="s">
        <v>57</v>
      </c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76"/>
      <c r="AN28" s="76"/>
      <c r="AO28" s="76"/>
      <c r="AP28" s="76"/>
      <c r="AQ28" s="76"/>
      <c r="AR28" s="76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</row>
    <row r="29" spans="1:55" ht="15" customHeight="1" x14ac:dyDescent="0.25">
      <c r="A29" s="3"/>
      <c r="B29" s="44"/>
      <c r="C29" s="44"/>
      <c r="D29" s="44" t="s">
        <v>58</v>
      </c>
      <c r="E29" s="44"/>
      <c r="F29" s="44"/>
      <c r="G29" s="44"/>
      <c r="H29" s="44"/>
      <c r="I29" s="44"/>
      <c r="J29" s="44"/>
      <c r="K29" s="44"/>
      <c r="L29" s="44"/>
      <c r="M29" s="44"/>
      <c r="N29" s="47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76"/>
      <c r="AN29" s="76"/>
      <c r="AO29" s="76"/>
      <c r="AP29" s="76"/>
      <c r="AQ29" s="76"/>
      <c r="AR29" s="76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</row>
    <row r="30" spans="1:55" ht="15" customHeight="1" x14ac:dyDescent="0.25">
      <c r="A30" s="3"/>
      <c r="B30" s="44"/>
      <c r="C30" s="44"/>
      <c r="D30" s="44" t="s">
        <v>59</v>
      </c>
      <c r="E30" s="44"/>
      <c r="F30" s="44"/>
      <c r="G30" s="44"/>
      <c r="H30" s="44"/>
      <c r="I30" s="44"/>
      <c r="J30" s="44"/>
      <c r="K30" s="44"/>
      <c r="L30" s="44"/>
      <c r="M30" s="44"/>
      <c r="N30" s="47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76"/>
      <c r="AN30" s="76"/>
      <c r="AO30" s="76"/>
      <c r="AP30" s="76"/>
      <c r="AQ30" s="76"/>
      <c r="AR30" s="76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</row>
    <row r="31" spans="1:55" ht="15" customHeight="1" x14ac:dyDescent="0.25">
      <c r="A31" s="3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7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76"/>
      <c r="AN31" s="76"/>
      <c r="AO31" s="76"/>
      <c r="AP31" s="76"/>
      <c r="AQ31" s="76"/>
      <c r="AR31" s="76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</row>
    <row r="32" spans="1:55" ht="15" customHeight="1" x14ac:dyDescent="0.25">
      <c r="A32" s="3"/>
      <c r="B32" s="4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76"/>
      <c r="AN32" s="76"/>
      <c r="AO32" s="76"/>
      <c r="AP32" s="76"/>
      <c r="AQ32" s="76"/>
      <c r="AR32" s="76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</row>
    <row r="33" spans="1:55" ht="15" customHeight="1" x14ac:dyDescent="0.25">
      <c r="A33" s="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76"/>
      <c r="AN33" s="76"/>
      <c r="AO33" s="76"/>
      <c r="AP33" s="76"/>
      <c r="AQ33" s="76"/>
      <c r="AR33" s="76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</row>
    <row r="34" spans="1:55" ht="15" customHeight="1" x14ac:dyDescent="0.25">
      <c r="A34" s="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76"/>
      <c r="AN34" s="76"/>
      <c r="AO34" s="76"/>
      <c r="AP34" s="76"/>
      <c r="AQ34" s="76"/>
      <c r="AR34" s="76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</row>
    <row r="35" spans="1:55" ht="15" customHeight="1" x14ac:dyDescent="0.25">
      <c r="A35" s="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76"/>
      <c r="AN35" s="76"/>
      <c r="AO35" s="76"/>
      <c r="AP35" s="76"/>
      <c r="AQ35" s="76"/>
      <c r="AR35" s="76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</row>
    <row r="36" spans="1:55" ht="15" customHeight="1" x14ac:dyDescent="0.25">
      <c r="A36" s="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76"/>
      <c r="AN36" s="76"/>
      <c r="AO36" s="76"/>
      <c r="AP36" s="76"/>
      <c r="AQ36" s="76"/>
      <c r="AR36" s="76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</row>
    <row r="37" spans="1:55" ht="15" customHeight="1" x14ac:dyDescent="0.25">
      <c r="A37" s="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</row>
    <row r="38" spans="1:55" ht="15" customHeight="1" x14ac:dyDescent="0.25">
      <c r="A38" s="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</row>
    <row r="39" spans="1:55" ht="15" customHeight="1" x14ac:dyDescent="0.25">
      <c r="A39" s="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</row>
    <row r="40" spans="1:55" ht="15" customHeight="1" x14ac:dyDescent="0.25">
      <c r="A40" s="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</row>
    <row r="41" spans="1:55" ht="15" customHeight="1" x14ac:dyDescent="0.25">
      <c r="A41" s="3"/>
      <c r="B41" s="2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24"/>
      <c r="O41" s="24"/>
      <c r="P41" s="24"/>
      <c r="Q41" s="24"/>
      <c r="R41" s="24"/>
      <c r="S41" s="24"/>
      <c r="T41" s="24"/>
      <c r="U41" s="44"/>
      <c r="V41" s="47"/>
      <c r="W41" s="44"/>
      <c r="X41" s="44"/>
      <c r="Y41" s="24"/>
      <c r="Z41" s="24"/>
      <c r="AA41" s="24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</row>
    <row r="42" spans="1:55" ht="15" customHeight="1" x14ac:dyDescent="0.25">
      <c r="A42" s="3"/>
      <c r="B42" s="2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24"/>
      <c r="O42" s="24"/>
      <c r="P42" s="24"/>
      <c r="Q42" s="24"/>
      <c r="R42" s="24"/>
      <c r="S42" s="24"/>
      <c r="T42" s="24"/>
      <c r="U42" s="44"/>
      <c r="V42" s="47"/>
      <c r="W42" s="44"/>
      <c r="X42" s="44"/>
      <c r="Y42" s="24"/>
      <c r="Z42" s="24"/>
      <c r="AA42" s="24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</row>
    <row r="43" spans="1:55" ht="15" customHeight="1" x14ac:dyDescent="0.25">
      <c r="A43" s="3"/>
      <c r="B43" s="2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24"/>
      <c r="O43" s="24"/>
      <c r="P43" s="24"/>
      <c r="Q43" s="24"/>
      <c r="R43" s="24"/>
      <c r="S43" s="24"/>
      <c r="T43" s="24"/>
      <c r="U43" s="44"/>
      <c r="V43" s="47"/>
      <c r="W43" s="44"/>
      <c r="X43" s="44"/>
      <c r="Y43" s="24"/>
      <c r="Z43" s="24"/>
      <c r="AA43" s="24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</row>
    <row r="44" spans="1:55" ht="15" customHeight="1" x14ac:dyDescent="0.25">
      <c r="A44" s="3"/>
      <c r="B44" s="2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24"/>
      <c r="O44" s="24"/>
      <c r="P44" s="24"/>
      <c r="Q44" s="24"/>
      <c r="R44" s="24"/>
      <c r="S44" s="24"/>
      <c r="T44" s="24"/>
      <c r="U44" s="44"/>
      <c r="V44" s="47"/>
      <c r="W44" s="44"/>
      <c r="X44" s="44"/>
      <c r="Y44" s="24"/>
      <c r="Z44" s="24"/>
      <c r="AA44" s="24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</row>
    <row r="45" spans="1:55" ht="15" customHeight="1" x14ac:dyDescent="0.25">
      <c r="A45" s="3"/>
      <c r="B45" s="2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24"/>
      <c r="O45" s="24"/>
      <c r="P45" s="24"/>
      <c r="Q45" s="24"/>
      <c r="R45" s="24"/>
      <c r="S45" s="24"/>
      <c r="T45" s="24"/>
      <c r="U45" s="44"/>
      <c r="V45" s="47"/>
      <c r="W45" s="44"/>
      <c r="X45" s="44"/>
      <c r="Y45" s="24"/>
      <c r="Z45" s="24"/>
      <c r="AA45" s="24"/>
      <c r="AB45" s="76"/>
      <c r="AC45" s="76"/>
      <c r="AD45" s="76"/>
      <c r="AE45" s="24"/>
      <c r="AF45" s="24"/>
      <c r="AG45" s="24"/>
      <c r="AH45" s="76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</row>
    <row r="46" spans="1:55" ht="15" customHeight="1" x14ac:dyDescent="0.25">
      <c r="A46" s="3"/>
      <c r="B46" s="2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24"/>
      <c r="O46" s="24"/>
      <c r="P46" s="24"/>
      <c r="Q46" s="24"/>
      <c r="R46" s="24"/>
      <c r="S46" s="24"/>
      <c r="T46" s="24"/>
      <c r="U46" s="44"/>
      <c r="V46" s="47"/>
      <c r="W46" s="44"/>
      <c r="X46" s="44"/>
      <c r="Y46" s="24"/>
      <c r="Z46" s="24"/>
      <c r="AA46" s="24"/>
      <c r="AB46" s="76"/>
      <c r="AC46" s="76"/>
      <c r="AD46" s="76"/>
      <c r="AE46" s="24"/>
      <c r="AF46" s="24"/>
      <c r="AG46" s="24"/>
      <c r="AH46" s="76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</row>
    <row r="47" spans="1:55" ht="15" customHeight="1" x14ac:dyDescent="0.25">
      <c r="A47" s="3"/>
      <c r="B47" s="2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24"/>
      <c r="O47" s="24"/>
      <c r="P47" s="24"/>
      <c r="Q47" s="24"/>
      <c r="R47" s="24"/>
      <c r="S47" s="24"/>
      <c r="T47" s="24"/>
      <c r="U47" s="44"/>
      <c r="V47" s="47"/>
      <c r="W47" s="44"/>
      <c r="X47" s="44"/>
      <c r="Y47" s="24"/>
      <c r="Z47" s="24"/>
      <c r="AA47" s="24"/>
      <c r="AB47" s="76"/>
      <c r="AC47" s="76"/>
      <c r="AD47" s="76"/>
      <c r="AE47" s="24"/>
      <c r="AF47" s="24"/>
      <c r="AG47" s="24"/>
      <c r="AH47" s="76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</row>
    <row r="48" spans="1:55" ht="15" customHeight="1" x14ac:dyDescent="0.25">
      <c r="A48" s="3"/>
      <c r="B48" s="2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24"/>
      <c r="O48" s="24"/>
      <c r="P48" s="24"/>
      <c r="Q48" s="24"/>
      <c r="R48" s="24"/>
      <c r="S48" s="24"/>
      <c r="T48" s="24"/>
      <c r="U48" s="44"/>
      <c r="V48" s="47"/>
      <c r="W48" s="44"/>
      <c r="X48" s="44"/>
      <c r="Y48" s="24"/>
      <c r="Z48" s="24"/>
      <c r="AA48" s="24"/>
      <c r="AB48" s="76"/>
      <c r="AC48" s="76"/>
      <c r="AD48" s="76"/>
      <c r="AE48" s="24"/>
      <c r="AF48" s="24"/>
      <c r="AG48" s="24"/>
      <c r="AH48" s="76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</row>
    <row r="49" spans="1:55" ht="15" customHeight="1" x14ac:dyDescent="0.25">
      <c r="A49" s="3"/>
      <c r="B49" s="24"/>
      <c r="C49" s="44"/>
      <c r="D49" s="44"/>
      <c r="E49" s="44"/>
      <c r="F49" s="44"/>
      <c r="G49" s="4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76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</row>
    <row r="50" spans="1:55" ht="15" customHeight="1" x14ac:dyDescent="0.25">
      <c r="A50" s="3"/>
      <c r="B50" s="24"/>
      <c r="C50" s="44"/>
      <c r="D50" s="44"/>
      <c r="E50" s="44"/>
      <c r="F50" s="44"/>
      <c r="G50" s="4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76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</row>
    <row r="51" spans="1:55" ht="15" customHeight="1" x14ac:dyDescent="0.25">
      <c r="A51" s="3"/>
      <c r="B51" s="24"/>
      <c r="C51" s="44"/>
      <c r="D51" s="44"/>
      <c r="E51" s="44"/>
      <c r="F51" s="44"/>
      <c r="G51" s="4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76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</row>
    <row r="52" spans="1:55" ht="15" customHeight="1" x14ac:dyDescent="0.25">
      <c r="A52" s="3"/>
      <c r="B52" s="24"/>
      <c r="C52" s="44"/>
      <c r="D52" s="44"/>
      <c r="E52" s="44"/>
      <c r="F52" s="44"/>
      <c r="G52" s="4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76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</row>
    <row r="53" spans="1:55" ht="15" customHeight="1" x14ac:dyDescent="0.25">
      <c r="A53" s="3"/>
      <c r="B53" s="24"/>
      <c r="C53" s="44"/>
      <c r="D53" s="44"/>
      <c r="E53" s="44"/>
      <c r="F53" s="44"/>
      <c r="G53" s="4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76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</row>
    <row r="54" spans="1:55" ht="15" customHeight="1" x14ac:dyDescent="0.25">
      <c r="A54" s="3"/>
      <c r="B54" s="24"/>
      <c r="C54" s="44"/>
      <c r="D54" s="44"/>
      <c r="E54" s="44"/>
      <c r="F54" s="44"/>
      <c r="G54" s="4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76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</row>
    <row r="55" spans="1:55" ht="15" customHeight="1" x14ac:dyDescent="0.25">
      <c r="A55" s="3"/>
      <c r="B55" s="24"/>
      <c r="C55" s="44"/>
      <c r="D55" s="44"/>
      <c r="E55" s="44"/>
      <c r="F55" s="44"/>
      <c r="G55" s="4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76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</row>
    <row r="56" spans="1:55" ht="15" customHeight="1" x14ac:dyDescent="0.25">
      <c r="A56" s="3"/>
      <c r="B56" s="24"/>
      <c r="C56" s="44"/>
      <c r="D56" s="44"/>
      <c r="E56" s="44"/>
      <c r="F56" s="44"/>
      <c r="G56" s="4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76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</row>
    <row r="57" spans="1:55" ht="15" customHeight="1" x14ac:dyDescent="0.25">
      <c r="A57" s="3"/>
      <c r="B57" s="24"/>
      <c r="C57" s="44"/>
      <c r="D57" s="44"/>
      <c r="E57" s="44"/>
      <c r="F57" s="44"/>
      <c r="G57" s="4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76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</row>
    <row r="58" spans="1:55" ht="15" customHeight="1" x14ac:dyDescent="0.25">
      <c r="A58" s="3"/>
      <c r="B58" s="44"/>
      <c r="C58" s="44"/>
      <c r="D58" s="44"/>
      <c r="E58" s="44"/>
      <c r="F58" s="44"/>
      <c r="G58" s="4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76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</row>
    <row r="59" spans="1:55" ht="15" customHeight="1" x14ac:dyDescent="0.25">
      <c r="A59" s="3"/>
      <c r="B59" s="44"/>
      <c r="C59" s="44"/>
      <c r="D59" s="44"/>
      <c r="E59" s="44"/>
      <c r="F59" s="44"/>
      <c r="G59" s="4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76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</row>
    <row r="60" spans="1:55" ht="15" customHeight="1" x14ac:dyDescent="0.25">
      <c r="A60" s="3"/>
      <c r="B60" s="44"/>
      <c r="C60" s="44"/>
      <c r="D60" s="44"/>
      <c r="E60" s="44"/>
      <c r="F60" s="44"/>
      <c r="G60" s="4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76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</row>
    <row r="61" spans="1:55" ht="15" customHeight="1" x14ac:dyDescent="0.25">
      <c r="A61" s="3"/>
      <c r="B61" s="44"/>
      <c r="C61" s="44"/>
      <c r="D61" s="44"/>
      <c r="E61" s="44"/>
      <c r="F61" s="44"/>
      <c r="G61" s="4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76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</row>
    <row r="62" spans="1:55" ht="15" customHeight="1" x14ac:dyDescent="0.25">
      <c r="A62" s="3"/>
      <c r="B62" s="44"/>
      <c r="C62" s="44"/>
      <c r="D62" s="44"/>
      <c r="E62" s="44"/>
      <c r="F62" s="44"/>
      <c r="G62" s="4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76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</row>
    <row r="63" spans="1:55" ht="15" customHeight="1" x14ac:dyDescent="0.25">
      <c r="A63" s="3"/>
      <c r="B63" s="44"/>
      <c r="C63" s="44"/>
      <c r="D63" s="44"/>
      <c r="E63" s="44"/>
      <c r="F63" s="44"/>
      <c r="G63" s="4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76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</row>
    <row r="64" spans="1:55" ht="15" customHeight="1" x14ac:dyDescent="0.25">
      <c r="A64" s="3"/>
      <c r="B64" s="44"/>
      <c r="C64" s="44"/>
      <c r="D64" s="44"/>
      <c r="E64" s="44"/>
      <c r="F64" s="44"/>
      <c r="G64" s="4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76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</row>
    <row r="65" spans="1:55" ht="15" customHeight="1" x14ac:dyDescent="0.25">
      <c r="A65" s="3"/>
      <c r="B65" s="44"/>
      <c r="C65" s="44"/>
      <c r="D65" s="44"/>
      <c r="E65" s="44"/>
      <c r="F65" s="44"/>
      <c r="G65" s="4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76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</row>
    <row r="66" spans="1:55" ht="15" customHeight="1" x14ac:dyDescent="0.25">
      <c r="A66" s="3"/>
      <c r="B66" s="44"/>
      <c r="C66" s="44"/>
      <c r="D66" s="44"/>
      <c r="E66" s="44"/>
      <c r="F66" s="44"/>
      <c r="G66" s="4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76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</row>
    <row r="67" spans="1:55" ht="15" customHeight="1" x14ac:dyDescent="0.25">
      <c r="B67" s="44"/>
      <c r="C67" s="44"/>
      <c r="D67" s="44"/>
      <c r="E67" s="44"/>
      <c r="F67" s="44"/>
      <c r="G67" s="4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76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</row>
    <row r="68" spans="1:55" ht="15" customHeight="1" x14ac:dyDescent="0.25">
      <c r="B68" s="44"/>
      <c r="C68" s="44"/>
      <c r="D68" s="44"/>
      <c r="E68" s="44"/>
      <c r="F68" s="44"/>
      <c r="G68" s="4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76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</row>
    <row r="69" spans="1:55" ht="15" customHeight="1" x14ac:dyDescent="0.25">
      <c r="B69" s="44"/>
      <c r="C69" s="44"/>
      <c r="D69" s="44"/>
      <c r="E69" s="44"/>
      <c r="F69" s="44"/>
      <c r="G69" s="4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76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</row>
    <row r="70" spans="1:55" ht="15" customHeight="1" x14ac:dyDescent="0.25">
      <c r="B70" s="44"/>
      <c r="C70" s="44"/>
      <c r="D70" s="44"/>
      <c r="E70" s="44"/>
      <c r="F70" s="44"/>
      <c r="G70" s="4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76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</row>
    <row r="71" spans="1:55" ht="15" customHeight="1" x14ac:dyDescent="0.25">
      <c r="B71" s="44"/>
      <c r="C71" s="44"/>
      <c r="D71" s="44"/>
      <c r="E71" s="44"/>
      <c r="F71" s="44"/>
      <c r="G71" s="4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76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</row>
    <row r="72" spans="1:55" ht="15" customHeight="1" x14ac:dyDescent="0.25">
      <c r="B72" s="44"/>
      <c r="C72" s="44"/>
      <c r="D72" s="44"/>
      <c r="E72" s="44"/>
      <c r="F72" s="44"/>
      <c r="G72" s="4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76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</row>
    <row r="73" spans="1:55" ht="15" customHeight="1" x14ac:dyDescent="0.25">
      <c r="B73" s="44"/>
      <c r="C73" s="44"/>
      <c r="D73" s="44"/>
      <c r="E73" s="44"/>
      <c r="F73" s="44"/>
      <c r="G73" s="4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76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</row>
    <row r="74" spans="1:55" ht="15" customHeight="1" x14ac:dyDescent="0.25">
      <c r="B74" s="44"/>
      <c r="C74" s="44"/>
      <c r="D74" s="44"/>
      <c r="E74" s="44"/>
      <c r="F74" s="44"/>
      <c r="G74" s="4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76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</row>
    <row r="75" spans="1:55" ht="15" customHeight="1" x14ac:dyDescent="0.25">
      <c r="B75" s="44"/>
      <c r="C75" s="44"/>
      <c r="D75" s="44"/>
      <c r="E75" s="44"/>
      <c r="F75" s="44"/>
      <c r="G75" s="4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76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</row>
    <row r="76" spans="1:55" ht="15" customHeight="1" x14ac:dyDescent="0.25"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76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</row>
    <row r="77" spans="1:55" ht="15" customHeight="1" x14ac:dyDescent="0.25"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76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</row>
    <row r="78" spans="1:55" ht="15" customHeight="1" x14ac:dyDescent="0.25">
      <c r="B78" s="4"/>
      <c r="C78" s="4"/>
      <c r="D78" s="4"/>
      <c r="E78" s="4"/>
      <c r="F78" s="4"/>
      <c r="G78" s="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76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</row>
    <row r="79" spans="1:55" ht="15" customHeight="1" x14ac:dyDescent="0.25">
      <c r="B79" s="4"/>
      <c r="C79" s="4"/>
      <c r="D79" s="4"/>
      <c r="E79" s="4"/>
      <c r="F79" s="4"/>
      <c r="G79" s="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76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</row>
    <row r="80" spans="1:55" ht="15" customHeight="1" x14ac:dyDescent="0.25">
      <c r="B80" s="4"/>
      <c r="C80" s="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76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</row>
    <row r="81" spans="2:55" ht="15" customHeight="1" x14ac:dyDescent="0.25">
      <c r="B81" s="4"/>
      <c r="C81" s="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76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</row>
    <row r="82" spans="2:55" ht="15" customHeight="1" x14ac:dyDescent="0.25">
      <c r="B82" s="4"/>
      <c r="C82" s="4"/>
      <c r="D82" s="4"/>
      <c r="E82" s="4"/>
      <c r="F82" s="4"/>
      <c r="G82" s="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76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</row>
    <row r="83" spans="2:55" ht="15" customHeight="1" x14ac:dyDescent="0.25">
      <c r="B83" s="4"/>
      <c r="C83" s="4"/>
      <c r="D83" s="4"/>
      <c r="E83" s="4"/>
      <c r="F83" s="4"/>
      <c r="G83" s="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76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</row>
    <row r="84" spans="2:55" ht="15" customHeight="1" x14ac:dyDescent="0.25">
      <c r="B84" s="4"/>
      <c r="C84" s="4"/>
      <c r="D84" s="4"/>
      <c r="E84" s="4"/>
      <c r="F84" s="4"/>
      <c r="G84" s="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76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</row>
    <row r="85" spans="2:55" ht="15" customHeight="1" x14ac:dyDescent="0.25">
      <c r="B85" s="4"/>
      <c r="C85" s="4"/>
      <c r="D85" s="4"/>
      <c r="E85" s="4"/>
      <c r="F85" s="4"/>
      <c r="G85" s="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76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</row>
    <row r="86" spans="2:55" ht="15" customHeight="1" x14ac:dyDescent="0.25">
      <c r="B86" s="4"/>
      <c r="C86" s="4"/>
      <c r="D86" s="4"/>
      <c r="E86" s="4"/>
      <c r="F86" s="4"/>
      <c r="G86" s="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76"/>
      <c r="AI86" s="44"/>
      <c r="AJ86" s="44"/>
      <c r="AK86" s="24"/>
      <c r="AL86" s="24"/>
      <c r="AM86" s="24"/>
      <c r="AN86" s="24"/>
      <c r="AO86" s="24"/>
      <c r="AP86" s="24"/>
      <c r="AQ86" s="2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</row>
    <row r="87" spans="2:55" ht="15" customHeight="1" x14ac:dyDescent="0.25">
      <c r="B87" s="4"/>
      <c r="C87" s="4"/>
      <c r="D87" s="4"/>
      <c r="E87" s="4"/>
      <c r="F87" s="4"/>
      <c r="G87" s="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76"/>
      <c r="AI87" s="44"/>
      <c r="AJ87" s="44"/>
      <c r="AK87" s="24"/>
      <c r="AL87" s="24"/>
      <c r="AM87" s="24"/>
      <c r="AN87" s="24"/>
      <c r="AO87" s="24"/>
      <c r="AP87" s="24"/>
      <c r="AQ87" s="2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</row>
    <row r="88" spans="2:55" ht="15" customHeight="1" x14ac:dyDescent="0.25">
      <c r="B88" s="4"/>
      <c r="C88" s="4"/>
      <c r="D88" s="4"/>
      <c r="E88" s="4"/>
      <c r="F88" s="4"/>
      <c r="G88" s="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76"/>
      <c r="AI88" s="44"/>
      <c r="AJ88" s="44"/>
      <c r="AK88" s="24"/>
      <c r="AL88" s="24"/>
      <c r="AM88" s="24"/>
      <c r="AN88" s="24"/>
      <c r="AO88" s="24"/>
      <c r="AP88" s="24"/>
      <c r="AQ88" s="2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</row>
    <row r="89" spans="2:55" ht="15" customHeight="1" x14ac:dyDescent="0.25">
      <c r="B89" s="4"/>
      <c r="C89" s="4"/>
      <c r="D89" s="4"/>
      <c r="E89" s="4"/>
      <c r="F89" s="4"/>
      <c r="G89" s="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76"/>
      <c r="AI89" s="44"/>
      <c r="AJ89" s="44"/>
      <c r="AK89" s="24"/>
      <c r="AL89" s="24"/>
      <c r="AM89" s="24"/>
      <c r="AN89" s="24"/>
      <c r="AO89" s="24"/>
      <c r="AP89" s="24"/>
      <c r="AQ89" s="2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</row>
    <row r="90" spans="2:55" ht="15" customHeight="1" x14ac:dyDescent="0.25">
      <c r="B90" s="4"/>
      <c r="C90" s="4"/>
      <c r="D90" s="4"/>
      <c r="E90" s="4"/>
      <c r="F90" s="4"/>
      <c r="G90" s="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76"/>
      <c r="AI90" s="44"/>
      <c r="AJ90" s="44"/>
      <c r="AK90" s="24"/>
      <c r="AL90" s="24"/>
      <c r="AM90" s="24"/>
      <c r="AN90" s="24"/>
      <c r="AO90" s="24"/>
      <c r="AP90" s="24"/>
      <c r="AQ90" s="2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</row>
    <row r="91" spans="2:55" ht="15" customHeight="1" x14ac:dyDescent="0.25">
      <c r="B91" s="4"/>
      <c r="C91" s="4"/>
      <c r="D91" s="4"/>
      <c r="E91" s="4"/>
      <c r="F91" s="4"/>
      <c r="G91" s="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76"/>
      <c r="AI91" s="44"/>
      <c r="AJ91" s="44"/>
      <c r="AK91" s="24"/>
      <c r="AL91" s="24"/>
      <c r="AM91" s="24"/>
      <c r="AN91" s="24"/>
      <c r="AO91" s="24"/>
      <c r="AP91" s="24"/>
      <c r="AQ91" s="2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</row>
    <row r="92" spans="2:55" ht="15" customHeight="1" x14ac:dyDescent="0.25">
      <c r="B92" s="4"/>
      <c r="C92" s="4"/>
      <c r="D92" s="4"/>
      <c r="E92" s="4"/>
      <c r="F92" s="4"/>
      <c r="G92" s="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76"/>
      <c r="AI92" s="44"/>
      <c r="AJ92" s="44"/>
      <c r="AK92" s="24"/>
      <c r="AL92" s="24"/>
      <c r="AM92" s="24"/>
      <c r="AN92" s="24"/>
      <c r="AO92" s="24"/>
      <c r="AP92" s="24"/>
      <c r="AQ92" s="2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</row>
    <row r="93" spans="2:55" ht="15" customHeight="1" x14ac:dyDescent="0.25">
      <c r="B93" s="4"/>
      <c r="C93" s="4"/>
      <c r="D93" s="4"/>
      <c r="E93" s="4"/>
      <c r="F93" s="4"/>
      <c r="G93" s="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76"/>
      <c r="AI93" s="44"/>
      <c r="AJ93" s="44"/>
      <c r="AK93" s="24"/>
      <c r="AL93" s="24"/>
      <c r="AM93" s="24"/>
      <c r="AN93" s="24"/>
      <c r="AO93" s="24"/>
      <c r="AP93" s="24"/>
      <c r="AQ93" s="2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</row>
    <row r="94" spans="2:55" ht="15" customHeight="1" x14ac:dyDescent="0.25">
      <c r="B94" s="4"/>
      <c r="C94" s="4"/>
      <c r="D94" s="4"/>
      <c r="E94" s="4"/>
      <c r="F94" s="4"/>
      <c r="G94" s="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76"/>
      <c r="AI94" s="44"/>
      <c r="AJ94" s="44"/>
      <c r="AK94" s="24"/>
      <c r="AL94" s="24"/>
      <c r="AM94" s="24"/>
      <c r="AN94" s="24"/>
      <c r="AO94" s="24"/>
      <c r="AP94" s="24"/>
      <c r="AQ94" s="2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</row>
    <row r="95" spans="2:55" ht="15" customHeight="1" x14ac:dyDescent="0.25">
      <c r="B95" s="4"/>
      <c r="C95" s="4"/>
      <c r="D95" s="4"/>
      <c r="E95" s="4"/>
      <c r="F95" s="4"/>
      <c r="G95" s="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76"/>
      <c r="AI95" s="44"/>
      <c r="AJ95" s="44"/>
      <c r="AK95" s="24"/>
      <c r="AL95" s="24"/>
      <c r="AM95" s="24"/>
      <c r="AN95" s="24"/>
      <c r="AO95" s="24"/>
      <c r="AP95" s="24"/>
      <c r="AQ95" s="2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</row>
    <row r="96" spans="2:55" ht="15" customHeight="1" x14ac:dyDescent="0.25">
      <c r="B96" s="4"/>
      <c r="C96" s="4"/>
      <c r="D96" s="4"/>
      <c r="E96" s="4"/>
      <c r="F96" s="4"/>
      <c r="G96" s="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76"/>
      <c r="AI96" s="44"/>
      <c r="AJ96" s="44"/>
      <c r="AK96" s="24"/>
      <c r="AL96" s="24"/>
      <c r="AM96" s="24"/>
      <c r="AN96" s="24"/>
      <c r="AO96" s="24"/>
      <c r="AP96" s="24"/>
      <c r="AQ96" s="2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</row>
    <row r="97" spans="2:55" ht="15" customHeight="1" x14ac:dyDescent="0.25">
      <c r="B97" s="4"/>
      <c r="C97" s="4"/>
      <c r="D97" s="4"/>
      <c r="E97" s="4"/>
      <c r="F97" s="4"/>
      <c r="G97" s="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76"/>
      <c r="AI97" s="44"/>
      <c r="AJ97" s="44"/>
      <c r="AK97" s="24"/>
      <c r="AL97" s="24"/>
      <c r="AM97" s="24"/>
      <c r="AN97" s="24"/>
      <c r="AO97" s="24"/>
      <c r="AP97" s="24"/>
      <c r="AQ97" s="2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</row>
    <row r="98" spans="2:55" ht="15" customHeight="1" x14ac:dyDescent="0.25">
      <c r="B98" s="4"/>
      <c r="C98" s="4"/>
      <c r="D98" s="4"/>
      <c r="E98" s="4"/>
      <c r="F98" s="4"/>
      <c r="G98" s="4"/>
      <c r="P98" s="24"/>
      <c r="Q98" s="24"/>
      <c r="R98" s="24"/>
      <c r="S98" s="24"/>
      <c r="T98" s="24"/>
      <c r="AA98" s="24"/>
      <c r="AF98" s="24"/>
      <c r="AG98" s="24"/>
      <c r="AH98" s="76"/>
      <c r="AI98" s="44"/>
      <c r="AJ98" s="44"/>
      <c r="AK98" s="24"/>
      <c r="AL98" s="24"/>
      <c r="AM98" s="24"/>
      <c r="AN98" s="24"/>
      <c r="AO98" s="24"/>
      <c r="AP98" s="24"/>
      <c r="AQ98" s="2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</row>
    <row r="99" spans="2:55" ht="15" customHeight="1" x14ac:dyDescent="0.25">
      <c r="B99" s="4"/>
      <c r="C99" s="4"/>
      <c r="D99" s="4"/>
      <c r="E99" s="4"/>
      <c r="F99" s="4"/>
      <c r="G99" s="4"/>
      <c r="P99" s="24"/>
      <c r="Q99" s="24"/>
      <c r="R99" s="24"/>
      <c r="S99" s="24"/>
      <c r="T99" s="24"/>
      <c r="AA99" s="24"/>
      <c r="AF99" s="24"/>
      <c r="AG99" s="24"/>
      <c r="AH99" s="76"/>
      <c r="AI99" s="44"/>
      <c r="AJ99" s="44"/>
      <c r="AK99" s="24"/>
      <c r="AL99" s="24"/>
      <c r="AM99" s="24"/>
      <c r="AN99" s="24"/>
      <c r="AO99" s="24"/>
      <c r="AP99" s="24"/>
      <c r="AQ99" s="2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</row>
    <row r="100" spans="2:55" ht="15" customHeight="1" x14ac:dyDescent="0.25">
      <c r="B100" s="4"/>
      <c r="C100" s="4"/>
      <c r="D100" s="4"/>
      <c r="E100" s="4"/>
      <c r="F100" s="4"/>
      <c r="G100" s="4"/>
      <c r="P100" s="24"/>
      <c r="Q100" s="24"/>
      <c r="R100" s="24"/>
      <c r="S100" s="24"/>
      <c r="T100" s="24"/>
      <c r="AA100" s="24"/>
      <c r="AF100" s="24"/>
      <c r="AG100" s="24"/>
      <c r="AH100" s="76"/>
      <c r="AI100" s="44"/>
      <c r="AJ100" s="44"/>
      <c r="AK100" s="24"/>
      <c r="AL100" s="24"/>
      <c r="AM100" s="24"/>
      <c r="AN100" s="24"/>
      <c r="AO100" s="24"/>
      <c r="AP100" s="24"/>
      <c r="AQ100" s="2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</row>
    <row r="101" spans="2:55" ht="15" customHeight="1" x14ac:dyDescent="0.25">
      <c r="B101" s="4"/>
      <c r="C101" s="4"/>
      <c r="D101" s="4"/>
      <c r="E101" s="4"/>
      <c r="F101" s="4"/>
      <c r="G101" s="4"/>
      <c r="P101" s="24"/>
      <c r="Q101" s="24"/>
      <c r="R101" s="24"/>
      <c r="S101" s="24"/>
      <c r="T101" s="24"/>
      <c r="AA101" s="24"/>
      <c r="AF101" s="24"/>
      <c r="AG101" s="24"/>
      <c r="AH101" s="76"/>
      <c r="AI101" s="44"/>
      <c r="AJ101" s="44"/>
      <c r="AK101" s="24"/>
      <c r="AL101" s="24"/>
      <c r="AM101" s="24"/>
      <c r="AN101" s="24"/>
      <c r="AO101" s="24"/>
      <c r="AP101" s="24"/>
      <c r="AQ101" s="2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</row>
    <row r="102" spans="2:55" ht="15" customHeight="1" x14ac:dyDescent="0.25">
      <c r="B102" s="4"/>
      <c r="C102" s="4"/>
      <c r="D102" s="4"/>
      <c r="E102" s="4"/>
      <c r="F102" s="4"/>
      <c r="G102" s="4"/>
      <c r="AG102" s="24"/>
      <c r="AH102" s="76"/>
      <c r="AI102" s="44"/>
      <c r="AJ102" s="44"/>
      <c r="AK102" s="24"/>
      <c r="AL102" s="24"/>
      <c r="AM102" s="24"/>
      <c r="AN102" s="24"/>
      <c r="AO102" s="24"/>
      <c r="AP102" s="24"/>
      <c r="AQ102" s="2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</row>
    <row r="103" spans="2:55" ht="15" customHeight="1" x14ac:dyDescent="0.25">
      <c r="B103" s="4"/>
      <c r="C103" s="4"/>
      <c r="D103" s="4"/>
      <c r="E103" s="4"/>
      <c r="F103" s="4"/>
      <c r="G103" s="4"/>
      <c r="AG103" s="24"/>
      <c r="AH103" s="76"/>
      <c r="AI103" s="44"/>
      <c r="AJ103" s="44"/>
      <c r="AK103" s="24"/>
      <c r="AL103" s="24"/>
      <c r="AM103" s="24"/>
      <c r="AN103" s="24"/>
      <c r="AO103" s="24"/>
      <c r="AP103" s="24"/>
      <c r="AQ103" s="2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</row>
    <row r="104" spans="2:55" ht="15" customHeight="1" x14ac:dyDescent="0.25">
      <c r="B104" s="4"/>
      <c r="C104" s="4"/>
      <c r="D104" s="4"/>
      <c r="E104" s="4"/>
      <c r="F104" s="4"/>
      <c r="G104" s="4"/>
      <c r="AG104" s="24"/>
      <c r="AH104" s="76"/>
      <c r="AI104" s="44"/>
      <c r="AJ104" s="44"/>
      <c r="AK104" s="24"/>
      <c r="AL104" s="24"/>
      <c r="AM104" s="24"/>
      <c r="AN104" s="24"/>
      <c r="AO104" s="24"/>
      <c r="AP104" s="24"/>
      <c r="AQ104" s="2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</row>
    <row r="105" spans="2:55" ht="15" customHeight="1" x14ac:dyDescent="0.25">
      <c r="B105" s="4"/>
      <c r="C105" s="4"/>
      <c r="D105" s="4"/>
      <c r="E105" s="4"/>
      <c r="F105" s="4"/>
      <c r="G105" s="4"/>
      <c r="AG105" s="24"/>
      <c r="AH105" s="76"/>
      <c r="AI105" s="44"/>
      <c r="AJ105" s="44"/>
      <c r="AK105" s="24"/>
      <c r="AL105" s="24"/>
      <c r="AM105" s="24"/>
      <c r="AN105" s="24"/>
      <c r="AO105" s="24"/>
      <c r="AP105" s="24"/>
      <c r="AQ105" s="2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</row>
    <row r="106" spans="2:55" ht="15" customHeight="1" x14ac:dyDescent="0.25">
      <c r="B106" s="4"/>
      <c r="C106" s="4"/>
      <c r="D106" s="4"/>
      <c r="E106" s="4"/>
      <c r="F106" s="4"/>
      <c r="G106" s="4"/>
      <c r="AG106" s="24"/>
      <c r="AH106" s="76"/>
      <c r="AI106" s="44"/>
      <c r="AJ106" s="44"/>
      <c r="AK106" s="24"/>
      <c r="AL106" s="24"/>
      <c r="AM106" s="24"/>
      <c r="AN106" s="24"/>
      <c r="AO106" s="24"/>
      <c r="AP106" s="24"/>
      <c r="AQ106" s="2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</row>
    <row r="107" spans="2:55" ht="15" customHeight="1" x14ac:dyDescent="0.25">
      <c r="B107" s="4"/>
      <c r="C107" s="4"/>
      <c r="D107" s="4"/>
      <c r="E107" s="4"/>
      <c r="F107" s="4"/>
      <c r="G107" s="4"/>
      <c r="AG107" s="24"/>
      <c r="AH107" s="76"/>
      <c r="AI107" s="44"/>
      <c r="AJ107" s="44"/>
      <c r="AK107" s="24"/>
      <c r="AL107" s="24"/>
      <c r="AM107" s="24"/>
      <c r="AN107" s="24"/>
      <c r="AO107" s="24"/>
      <c r="AP107" s="24"/>
      <c r="AQ107" s="2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</row>
    <row r="108" spans="2:55" ht="15" customHeight="1" x14ac:dyDescent="0.25">
      <c r="B108" s="4"/>
      <c r="C108" s="4"/>
      <c r="D108" s="4"/>
      <c r="E108" s="4"/>
      <c r="F108" s="4"/>
      <c r="G108" s="4"/>
      <c r="AG108" s="24"/>
      <c r="AH108" s="76"/>
      <c r="AI108" s="44"/>
      <c r="AJ108" s="44"/>
      <c r="AK108" s="24"/>
      <c r="AL108" s="24"/>
      <c r="AM108" s="24"/>
      <c r="AN108" s="24"/>
      <c r="AO108" s="24"/>
      <c r="AP108" s="24"/>
      <c r="AQ108" s="2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</row>
    <row r="109" spans="2:55" ht="15" customHeight="1" x14ac:dyDescent="0.25">
      <c r="B109" s="4"/>
      <c r="C109" s="4"/>
      <c r="D109" s="4"/>
      <c r="E109" s="4"/>
      <c r="F109" s="4"/>
      <c r="G109" s="4"/>
      <c r="AG109" s="24"/>
      <c r="AH109" s="76"/>
      <c r="AI109" s="44"/>
      <c r="AJ109" s="44"/>
      <c r="AK109" s="24"/>
      <c r="AL109" s="24"/>
      <c r="AM109" s="24"/>
      <c r="AN109" s="24"/>
      <c r="AO109" s="24"/>
      <c r="AP109" s="24"/>
      <c r="AQ109" s="2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</row>
    <row r="110" spans="2:55" ht="15" customHeight="1" x14ac:dyDescent="0.2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24"/>
      <c r="AH110" s="76"/>
      <c r="AI110" s="44"/>
      <c r="AJ110" s="44"/>
      <c r="AK110" s="24"/>
      <c r="AL110" s="24"/>
      <c r="AM110" s="24"/>
      <c r="AN110" s="24"/>
      <c r="AO110" s="24"/>
      <c r="AP110" s="24"/>
      <c r="AQ110" s="2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</row>
    <row r="111" spans="2:55" ht="15" customHeight="1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24"/>
      <c r="AH111" s="76"/>
      <c r="AI111" s="44"/>
      <c r="AJ111" s="44"/>
      <c r="AK111" s="24"/>
      <c r="AL111" s="24"/>
      <c r="AM111" s="24"/>
      <c r="AN111" s="24"/>
      <c r="AO111" s="24"/>
      <c r="AP111" s="24"/>
      <c r="AQ111" s="2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</row>
    <row r="112" spans="2:55" ht="15" customHeight="1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24"/>
      <c r="AH112" s="76"/>
      <c r="AI112" s="44"/>
      <c r="AJ112" s="44"/>
      <c r="AK112" s="24"/>
      <c r="AL112" s="24"/>
      <c r="AM112" s="24"/>
      <c r="AN112" s="24"/>
      <c r="AO112" s="24"/>
      <c r="AP112" s="24"/>
      <c r="AQ112" s="2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</row>
    <row r="113" spans="2:55" ht="15" customHeight="1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24"/>
      <c r="AH113" s="76"/>
      <c r="AI113" s="44"/>
      <c r="AJ113" s="44"/>
      <c r="AK113" s="24"/>
      <c r="AL113" s="24"/>
      <c r="AM113" s="24"/>
      <c r="AN113" s="24"/>
      <c r="AO113" s="24"/>
      <c r="AP113" s="24"/>
      <c r="AQ113" s="2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</row>
    <row r="114" spans="2:55" ht="15" customHeight="1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24"/>
      <c r="AH114" s="76"/>
      <c r="AI114" s="44"/>
      <c r="AJ114" s="44"/>
      <c r="AK114" s="24"/>
      <c r="AL114" s="24"/>
      <c r="AM114" s="24"/>
      <c r="AN114" s="24"/>
      <c r="AO114" s="24"/>
      <c r="AP114" s="24"/>
      <c r="AQ114" s="2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</row>
    <row r="115" spans="2:55" ht="15" customHeight="1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24"/>
      <c r="AH115" s="76"/>
      <c r="AI115" s="44"/>
      <c r="AJ115" s="44"/>
      <c r="AK115" s="24"/>
      <c r="AL115" s="24"/>
      <c r="AM115" s="24"/>
      <c r="AN115" s="24"/>
      <c r="AO115" s="24"/>
      <c r="AP115" s="24"/>
      <c r="AQ115" s="2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</row>
    <row r="116" spans="2:55" ht="15" customHeight="1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24"/>
      <c r="AH116" s="76"/>
      <c r="AI116" s="44"/>
      <c r="AJ116" s="44"/>
      <c r="AK116" s="24"/>
      <c r="AL116" s="24"/>
      <c r="AM116" s="24"/>
      <c r="AN116" s="24"/>
      <c r="AO116" s="24"/>
      <c r="AP116" s="24"/>
      <c r="AQ116" s="2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</row>
    <row r="117" spans="2:55" ht="15" customHeight="1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24"/>
      <c r="AH117" s="76"/>
      <c r="AI117" s="44"/>
      <c r="AJ117" s="44"/>
      <c r="AK117" s="24"/>
      <c r="AL117" s="24"/>
      <c r="AM117" s="24"/>
      <c r="AN117" s="24"/>
      <c r="AO117" s="24"/>
      <c r="AP117" s="24"/>
      <c r="AQ117" s="2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</row>
    <row r="118" spans="2:55" ht="15" customHeight="1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24"/>
      <c r="AH118" s="76"/>
      <c r="AI118" s="44"/>
      <c r="AJ118" s="44"/>
      <c r="AK118" s="24"/>
      <c r="AL118" s="24"/>
      <c r="AM118" s="24"/>
      <c r="AN118" s="24"/>
      <c r="AO118" s="24"/>
      <c r="AP118" s="24"/>
      <c r="AQ118" s="2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</row>
    <row r="119" spans="2:55" ht="15" customHeight="1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24"/>
      <c r="AH119" s="76"/>
      <c r="AI119" s="44"/>
      <c r="AJ119" s="44"/>
      <c r="AK119" s="24"/>
      <c r="AL119" s="24"/>
      <c r="AM119" s="24"/>
      <c r="AN119" s="24"/>
      <c r="AO119" s="24"/>
      <c r="AP119" s="24"/>
      <c r="AQ119" s="2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</row>
    <row r="120" spans="2:55" ht="15" customHeight="1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24"/>
      <c r="AH120" s="76"/>
      <c r="AI120" s="44"/>
      <c r="AJ120" s="44"/>
      <c r="AK120" s="24"/>
      <c r="AL120" s="24"/>
      <c r="AM120" s="24"/>
      <c r="AN120" s="24"/>
      <c r="AO120" s="24"/>
      <c r="AP120" s="24"/>
      <c r="AQ120" s="2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</row>
    <row r="121" spans="2:55" ht="15" customHeight="1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24"/>
      <c r="AH121" s="76"/>
      <c r="AI121" s="44"/>
      <c r="AJ121" s="44"/>
      <c r="AK121" s="24"/>
      <c r="AL121" s="24"/>
      <c r="AM121" s="24"/>
      <c r="AN121" s="24"/>
      <c r="AO121" s="24"/>
      <c r="AP121" s="24"/>
      <c r="AQ121" s="2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</row>
    <row r="122" spans="2:55" ht="15" customHeight="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24"/>
      <c r="AH122" s="76"/>
      <c r="AI122" s="44"/>
      <c r="AJ122" s="44"/>
      <c r="AK122" s="24"/>
      <c r="AL122" s="24"/>
      <c r="AM122" s="24"/>
      <c r="AN122" s="24"/>
      <c r="AO122" s="24"/>
      <c r="AP122" s="24"/>
      <c r="AQ122" s="2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</row>
    <row r="123" spans="2:55" ht="15" customHeight="1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24"/>
      <c r="AH123" s="76"/>
      <c r="AI123" s="44"/>
      <c r="AJ123" s="44"/>
      <c r="AK123" s="24"/>
      <c r="AL123" s="24"/>
      <c r="AM123" s="24"/>
      <c r="AN123" s="24"/>
      <c r="AO123" s="24"/>
      <c r="AP123" s="24"/>
      <c r="AQ123" s="2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</row>
    <row r="124" spans="2:55" ht="15" customHeight="1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24"/>
      <c r="AH124" s="76"/>
      <c r="AI124" s="44"/>
      <c r="AJ124" s="44"/>
      <c r="AK124" s="24"/>
      <c r="AL124" s="24"/>
      <c r="AM124" s="24"/>
      <c r="AN124" s="24"/>
      <c r="AO124" s="24"/>
      <c r="AP124" s="24"/>
      <c r="AQ124" s="2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</row>
    <row r="125" spans="2:55" ht="15" customHeight="1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24"/>
      <c r="AH125" s="76"/>
      <c r="AI125" s="44"/>
      <c r="AJ125" s="44"/>
      <c r="AK125" s="24"/>
      <c r="AL125" s="24"/>
      <c r="AM125" s="24"/>
      <c r="AN125" s="24"/>
      <c r="AO125" s="24"/>
      <c r="AP125" s="24"/>
      <c r="AQ125" s="2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</row>
    <row r="126" spans="2:55" ht="15" customHeight="1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24"/>
      <c r="AH126" s="76"/>
      <c r="AI126" s="44"/>
      <c r="AJ126" s="44"/>
      <c r="AK126" s="24"/>
      <c r="AL126" s="24"/>
      <c r="AM126" s="24"/>
      <c r="AN126" s="24"/>
      <c r="AO126" s="24"/>
      <c r="AP126" s="24"/>
      <c r="AQ126" s="24"/>
    </row>
    <row r="127" spans="2:55" ht="15" customHeight="1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24"/>
      <c r="AH127" s="76"/>
      <c r="AI127" s="44"/>
      <c r="AJ127" s="44"/>
      <c r="AK127" s="24"/>
      <c r="AL127" s="24"/>
      <c r="AM127" s="24"/>
      <c r="AN127" s="24"/>
      <c r="AO127" s="24"/>
      <c r="AP127" s="24"/>
      <c r="AQ127" s="24"/>
    </row>
    <row r="128" spans="2:55" ht="15" customHeight="1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24"/>
      <c r="AH128" s="76"/>
      <c r="AI128" s="44"/>
      <c r="AJ128" s="44"/>
      <c r="AK128" s="24"/>
      <c r="AL128" s="24"/>
      <c r="AM128" s="24"/>
      <c r="AN128" s="24"/>
      <c r="AO128" s="24"/>
      <c r="AP128" s="24"/>
      <c r="AQ128" s="24"/>
    </row>
    <row r="129" spans="2:43" ht="15" customHeight="1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24"/>
      <c r="AH129" s="76"/>
      <c r="AI129" s="44"/>
      <c r="AJ129" s="44"/>
      <c r="AK129" s="24"/>
      <c r="AL129" s="24"/>
      <c r="AM129" s="24"/>
      <c r="AN129" s="24"/>
      <c r="AO129" s="24"/>
      <c r="AP129" s="24"/>
      <c r="AQ129" s="24"/>
    </row>
    <row r="130" spans="2:43" ht="15" customHeight="1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24"/>
      <c r="AH130" s="76"/>
      <c r="AI130" s="44"/>
      <c r="AJ130" s="44"/>
      <c r="AK130" s="24"/>
      <c r="AL130" s="24"/>
      <c r="AM130" s="24"/>
      <c r="AN130" s="24"/>
      <c r="AO130" s="24"/>
      <c r="AP130" s="24"/>
      <c r="AQ130" s="24"/>
    </row>
    <row r="131" spans="2:43" ht="15" customHeight="1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24"/>
      <c r="AH131" s="76"/>
      <c r="AI131" s="44"/>
      <c r="AJ131" s="44"/>
      <c r="AK131" s="24"/>
      <c r="AL131" s="24"/>
      <c r="AM131" s="24"/>
      <c r="AN131" s="24"/>
      <c r="AO131" s="24"/>
      <c r="AP131" s="24"/>
      <c r="AQ131" s="24"/>
    </row>
    <row r="132" spans="2:43" ht="15" customHeight="1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24"/>
      <c r="AH132" s="76"/>
      <c r="AI132" s="44"/>
      <c r="AJ132" s="44"/>
      <c r="AK132" s="24"/>
      <c r="AL132" s="24"/>
      <c r="AM132" s="24"/>
      <c r="AN132" s="24"/>
      <c r="AO132" s="24"/>
      <c r="AP132" s="24"/>
      <c r="AQ132" s="24"/>
    </row>
    <row r="133" spans="2:43" ht="15" customHeight="1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24"/>
      <c r="AH133" s="76"/>
      <c r="AI133" s="44"/>
      <c r="AJ133" s="44"/>
      <c r="AK133" s="24"/>
      <c r="AL133" s="24"/>
      <c r="AM133" s="24"/>
      <c r="AN133" s="24"/>
      <c r="AO133" s="24"/>
      <c r="AP133" s="24"/>
      <c r="AQ133" s="24"/>
    </row>
    <row r="134" spans="2:43" ht="15" customHeight="1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24"/>
      <c r="AH134" s="76"/>
      <c r="AI134" s="44"/>
      <c r="AJ134" s="44"/>
      <c r="AK134" s="24"/>
      <c r="AL134" s="24"/>
      <c r="AM134" s="24"/>
      <c r="AN134" s="24"/>
      <c r="AO134" s="24"/>
      <c r="AP134" s="24"/>
      <c r="AQ134" s="24"/>
    </row>
    <row r="135" spans="2:43" ht="15" customHeight="1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24"/>
      <c r="AH135" s="76"/>
      <c r="AI135" s="44"/>
      <c r="AJ135" s="44"/>
      <c r="AK135" s="24"/>
      <c r="AL135" s="24"/>
      <c r="AM135" s="24"/>
      <c r="AN135" s="24"/>
      <c r="AO135" s="24"/>
      <c r="AP135" s="24"/>
      <c r="AQ135" s="24"/>
    </row>
    <row r="136" spans="2:43" ht="15" customHeight="1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24"/>
      <c r="AH136" s="76"/>
      <c r="AI136" s="44"/>
      <c r="AJ136" s="44"/>
      <c r="AK136" s="24"/>
      <c r="AL136" s="24"/>
      <c r="AM136" s="24"/>
      <c r="AN136" s="24"/>
      <c r="AO136" s="24"/>
      <c r="AP136" s="24"/>
      <c r="AQ136" s="24"/>
    </row>
    <row r="137" spans="2:43" ht="15" customHeight="1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24"/>
      <c r="AH137" s="76"/>
      <c r="AI137" s="44"/>
      <c r="AJ137" s="44"/>
      <c r="AK137" s="24"/>
      <c r="AL137" s="24"/>
      <c r="AM137" s="24"/>
      <c r="AN137" s="24"/>
      <c r="AO137" s="24"/>
      <c r="AP137" s="24"/>
      <c r="AQ137" s="24"/>
    </row>
    <row r="138" spans="2:43" ht="15" customHeight="1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24"/>
      <c r="AH138" s="76"/>
      <c r="AI138" s="44"/>
      <c r="AJ138" s="44"/>
      <c r="AK138" s="24"/>
      <c r="AL138" s="24"/>
      <c r="AM138" s="24"/>
      <c r="AN138" s="24"/>
      <c r="AO138" s="24"/>
      <c r="AP138" s="24"/>
      <c r="AQ138" s="24"/>
    </row>
    <row r="139" spans="2:43" ht="15" customHeight="1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24"/>
      <c r="AH139" s="76"/>
      <c r="AI139" s="44"/>
      <c r="AJ139" s="44"/>
      <c r="AK139" s="24"/>
      <c r="AL139" s="24"/>
      <c r="AM139" s="24"/>
      <c r="AN139" s="24"/>
      <c r="AO139" s="24"/>
      <c r="AP139" s="24"/>
      <c r="AQ139" s="24"/>
    </row>
    <row r="140" spans="2:43" ht="15" customHeight="1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24"/>
      <c r="AH140" s="76"/>
      <c r="AI140" s="44"/>
      <c r="AJ140" s="44"/>
      <c r="AK140" s="24"/>
      <c r="AL140" s="24"/>
      <c r="AM140" s="24"/>
      <c r="AN140" s="24"/>
      <c r="AO140" s="24"/>
      <c r="AP140" s="24"/>
      <c r="AQ140" s="24"/>
    </row>
    <row r="141" spans="2:43" ht="15" customHeight="1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24"/>
      <c r="AH141" s="76"/>
      <c r="AI141" s="44"/>
      <c r="AJ141" s="44"/>
      <c r="AK141" s="24"/>
      <c r="AL141" s="24"/>
      <c r="AM141" s="24"/>
      <c r="AN141" s="24"/>
      <c r="AO141" s="24"/>
      <c r="AP141" s="24"/>
      <c r="AQ141" s="24"/>
    </row>
    <row r="142" spans="2:43" ht="15" customHeight="1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24"/>
      <c r="AH142" s="76"/>
      <c r="AI142" s="44"/>
      <c r="AJ142" s="44"/>
      <c r="AK142" s="24"/>
      <c r="AL142" s="24"/>
      <c r="AM142" s="24"/>
      <c r="AN142" s="24"/>
      <c r="AO142" s="24"/>
      <c r="AP142" s="24"/>
      <c r="AQ142" s="24"/>
    </row>
    <row r="143" spans="2:43" ht="15" customHeight="1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24"/>
      <c r="AH143" s="76"/>
      <c r="AI143" s="44"/>
      <c r="AJ143" s="44"/>
      <c r="AK143" s="24"/>
      <c r="AL143" s="24"/>
      <c r="AM143" s="24"/>
      <c r="AN143" s="24"/>
      <c r="AO143" s="24"/>
      <c r="AP143" s="24"/>
      <c r="AQ143" s="24"/>
    </row>
    <row r="144" spans="2:43" ht="15" customHeight="1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24"/>
      <c r="AH144" s="76"/>
      <c r="AI144" s="44"/>
      <c r="AJ144" s="44"/>
      <c r="AK144" s="24"/>
      <c r="AL144" s="24"/>
      <c r="AM144" s="24"/>
      <c r="AN144" s="24"/>
      <c r="AO144" s="24"/>
      <c r="AP144" s="24"/>
      <c r="AQ144" s="24"/>
    </row>
    <row r="145" spans="2:43" ht="15" customHeight="1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24"/>
      <c r="AH145" s="76"/>
      <c r="AI145" s="44"/>
      <c r="AJ145" s="44"/>
      <c r="AK145" s="24"/>
      <c r="AL145" s="24"/>
      <c r="AM145" s="24"/>
      <c r="AN145" s="24"/>
      <c r="AO145" s="24"/>
      <c r="AP145" s="24"/>
      <c r="AQ145" s="24"/>
    </row>
    <row r="146" spans="2:43" ht="15" customHeight="1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24"/>
      <c r="AH146" s="76"/>
      <c r="AI146" s="44"/>
      <c r="AJ146" s="44"/>
      <c r="AK146" s="24"/>
      <c r="AL146" s="24"/>
      <c r="AM146" s="24"/>
      <c r="AN146" s="24"/>
      <c r="AO146" s="24"/>
      <c r="AP146" s="24"/>
      <c r="AQ146" s="24"/>
    </row>
    <row r="147" spans="2:43" ht="15" customHeight="1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24"/>
      <c r="AH147" s="76"/>
      <c r="AI147" s="44"/>
      <c r="AJ147" s="44"/>
      <c r="AK147" s="24"/>
      <c r="AL147" s="24"/>
      <c r="AM147" s="24"/>
      <c r="AN147" s="24"/>
      <c r="AO147" s="24"/>
      <c r="AP147" s="24"/>
      <c r="AQ147" s="24"/>
    </row>
    <row r="148" spans="2:43" ht="15" customHeight="1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24"/>
      <c r="AH148" s="76"/>
      <c r="AI148" s="44"/>
      <c r="AJ148" s="44"/>
      <c r="AK148" s="24"/>
      <c r="AL148" s="24"/>
      <c r="AM148" s="24"/>
      <c r="AN148" s="24"/>
      <c r="AO148" s="24"/>
      <c r="AP148" s="24"/>
      <c r="AQ148" s="24"/>
    </row>
    <row r="149" spans="2:43" ht="15" customHeight="1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24"/>
      <c r="AH149" s="76"/>
      <c r="AI149" s="44"/>
      <c r="AJ149" s="44"/>
      <c r="AK149" s="24"/>
      <c r="AL149" s="24"/>
      <c r="AM149" s="24"/>
      <c r="AN149" s="24"/>
      <c r="AO149" s="24"/>
      <c r="AP149" s="24"/>
      <c r="AQ149" s="24"/>
    </row>
    <row r="150" spans="2:43" ht="15" customHeight="1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24"/>
      <c r="AH150" s="76"/>
      <c r="AI150" s="44"/>
      <c r="AJ150" s="44"/>
      <c r="AK150" s="24"/>
      <c r="AL150" s="24"/>
      <c r="AM150" s="24"/>
      <c r="AN150" s="24"/>
      <c r="AO150" s="24"/>
      <c r="AP150" s="24"/>
      <c r="AQ150" s="24"/>
    </row>
    <row r="151" spans="2:43" ht="15" customHeight="1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24"/>
      <c r="AH151" s="76"/>
      <c r="AI151" s="44"/>
      <c r="AJ151" s="44"/>
      <c r="AK151" s="24"/>
      <c r="AL151" s="24"/>
      <c r="AM151" s="24"/>
      <c r="AN151" s="24"/>
      <c r="AO151" s="24"/>
      <c r="AP151" s="24"/>
      <c r="AQ151" s="24"/>
    </row>
    <row r="152" spans="2:43" ht="15" customHeight="1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24"/>
      <c r="AH152" s="76"/>
      <c r="AI152" s="44"/>
      <c r="AJ152" s="44"/>
      <c r="AK152" s="24"/>
      <c r="AL152" s="24"/>
      <c r="AM152" s="24"/>
      <c r="AN152" s="24"/>
      <c r="AO152" s="24"/>
      <c r="AP152" s="24"/>
      <c r="AQ152" s="24"/>
    </row>
    <row r="153" spans="2:43" ht="15" customHeight="1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24"/>
      <c r="AH153" s="76"/>
      <c r="AI153" s="44"/>
      <c r="AJ153" s="44"/>
      <c r="AK153" s="24"/>
      <c r="AL153" s="24"/>
      <c r="AM153" s="24"/>
      <c r="AN153" s="24"/>
      <c r="AO153" s="24"/>
      <c r="AP153" s="24"/>
      <c r="AQ153" s="24"/>
    </row>
    <row r="154" spans="2:43" ht="15" customHeight="1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24"/>
      <c r="AH154" s="76"/>
      <c r="AI154" s="44"/>
      <c r="AJ154" s="44"/>
      <c r="AK154" s="24"/>
      <c r="AL154" s="24"/>
      <c r="AM154" s="24"/>
      <c r="AN154" s="24"/>
      <c r="AO154" s="24"/>
      <c r="AP154" s="24"/>
      <c r="AQ154" s="24"/>
    </row>
    <row r="155" spans="2:43" ht="15" customHeight="1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24"/>
      <c r="AH155" s="76"/>
      <c r="AI155" s="44"/>
      <c r="AJ155" s="44"/>
      <c r="AK155" s="24"/>
      <c r="AL155" s="24"/>
      <c r="AM155" s="24"/>
      <c r="AN155" s="24"/>
      <c r="AO155" s="24"/>
      <c r="AP155" s="24"/>
      <c r="AQ155" s="24"/>
    </row>
    <row r="156" spans="2:43" ht="15" customHeight="1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24"/>
      <c r="AH156" s="76"/>
      <c r="AI156" s="44"/>
      <c r="AJ156" s="44"/>
      <c r="AK156" s="24"/>
      <c r="AL156" s="24"/>
      <c r="AM156" s="24"/>
      <c r="AN156" s="24"/>
      <c r="AO156" s="24"/>
      <c r="AP156" s="24"/>
      <c r="AQ156" s="24"/>
    </row>
    <row r="157" spans="2:43" ht="15" customHeight="1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24"/>
      <c r="AH157" s="76"/>
      <c r="AI157" s="44"/>
      <c r="AJ157" s="44"/>
      <c r="AK157" s="24"/>
      <c r="AL157" s="24"/>
      <c r="AM157" s="24"/>
      <c r="AN157" s="24"/>
      <c r="AO157" s="24"/>
      <c r="AP157" s="24"/>
      <c r="AQ157" s="24"/>
    </row>
    <row r="158" spans="2:43" ht="15" customHeight="1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24"/>
      <c r="AH158" s="76"/>
      <c r="AI158" s="44"/>
      <c r="AJ158" s="44"/>
      <c r="AK158" s="24"/>
      <c r="AL158" s="24"/>
      <c r="AM158" s="24"/>
      <c r="AN158" s="24"/>
      <c r="AO158" s="24"/>
      <c r="AP158" s="24"/>
      <c r="AQ158" s="24"/>
    </row>
    <row r="159" spans="2:43" ht="15" customHeight="1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24"/>
      <c r="AH159" s="76"/>
      <c r="AI159" s="44"/>
      <c r="AJ159" s="44"/>
      <c r="AK159" s="24"/>
      <c r="AL159" s="24"/>
      <c r="AM159" s="24"/>
      <c r="AN159" s="24"/>
      <c r="AO159" s="24"/>
      <c r="AP159" s="24"/>
      <c r="AQ159" s="24"/>
    </row>
    <row r="160" spans="2:43" ht="15" customHeight="1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24"/>
      <c r="AH160" s="76"/>
      <c r="AI160" s="44"/>
      <c r="AJ160" s="44"/>
      <c r="AK160" s="24"/>
      <c r="AL160" s="24"/>
      <c r="AM160" s="24"/>
      <c r="AN160" s="24"/>
      <c r="AO160" s="24"/>
      <c r="AP160" s="24"/>
      <c r="AQ160" s="24"/>
    </row>
    <row r="161" spans="2:43" ht="15" customHeight="1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24"/>
      <c r="AH161" s="76"/>
      <c r="AI161" s="44"/>
      <c r="AJ161" s="44"/>
      <c r="AK161" s="24"/>
      <c r="AL161" s="24"/>
      <c r="AM161" s="24"/>
      <c r="AN161" s="24"/>
      <c r="AO161" s="24"/>
      <c r="AP161" s="24"/>
      <c r="AQ161" s="24"/>
    </row>
    <row r="162" spans="2:43" ht="15" customHeight="1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24"/>
      <c r="AH162" s="76"/>
      <c r="AI162" s="44"/>
      <c r="AJ162" s="44"/>
      <c r="AK162" s="24"/>
      <c r="AL162" s="24"/>
      <c r="AM162" s="24"/>
      <c r="AN162" s="24"/>
      <c r="AO162" s="24"/>
      <c r="AP162" s="24"/>
      <c r="AQ162" s="24"/>
    </row>
    <row r="163" spans="2:43" ht="15" customHeight="1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24"/>
      <c r="AH163" s="76"/>
      <c r="AI163" s="44"/>
      <c r="AJ163" s="44"/>
      <c r="AK163" s="24"/>
      <c r="AL163" s="24"/>
      <c r="AM163" s="24"/>
      <c r="AN163" s="24"/>
      <c r="AO163" s="24"/>
      <c r="AP163" s="24"/>
      <c r="AQ163" s="24"/>
    </row>
    <row r="164" spans="2:43" ht="15" customHeight="1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24"/>
      <c r="AH164" s="76"/>
      <c r="AI164" s="44"/>
      <c r="AJ164" s="44"/>
      <c r="AK164" s="24"/>
      <c r="AL164" s="24"/>
      <c r="AM164" s="24"/>
      <c r="AN164" s="24"/>
      <c r="AO164" s="24"/>
      <c r="AP164" s="24"/>
      <c r="AQ164" s="24"/>
    </row>
    <row r="165" spans="2:43" ht="15" customHeight="1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24"/>
      <c r="AH165" s="76"/>
      <c r="AI165" s="44"/>
      <c r="AJ165" s="44"/>
      <c r="AK165" s="24"/>
      <c r="AL165" s="24"/>
      <c r="AM165" s="24"/>
      <c r="AN165" s="24"/>
      <c r="AO165" s="24"/>
      <c r="AP165" s="24"/>
      <c r="AQ165" s="24"/>
    </row>
    <row r="166" spans="2:43" ht="15" customHeight="1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24"/>
      <c r="AH166" s="76"/>
      <c r="AI166" s="44"/>
      <c r="AJ166" s="44"/>
      <c r="AK166" s="24"/>
      <c r="AL166" s="24"/>
      <c r="AM166" s="24"/>
      <c r="AN166" s="24"/>
      <c r="AO166" s="24"/>
      <c r="AP166" s="24"/>
      <c r="AQ166" s="24"/>
    </row>
    <row r="167" spans="2:43" ht="15" customHeight="1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24"/>
      <c r="AH167" s="76"/>
      <c r="AI167" s="44"/>
      <c r="AJ167" s="44"/>
      <c r="AK167" s="24"/>
      <c r="AL167" s="24"/>
      <c r="AM167" s="24"/>
      <c r="AN167" s="24"/>
      <c r="AO167" s="24"/>
      <c r="AP167" s="24"/>
      <c r="AQ167" s="24"/>
    </row>
    <row r="168" spans="2:43" ht="15" customHeight="1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24"/>
      <c r="AH168" s="76"/>
      <c r="AI168" s="44"/>
      <c r="AJ168" s="44"/>
      <c r="AK168" s="24"/>
      <c r="AL168" s="24"/>
      <c r="AM168" s="24"/>
      <c r="AN168" s="24"/>
      <c r="AO168" s="24"/>
      <c r="AP168" s="24"/>
      <c r="AQ168" s="24"/>
    </row>
    <row r="169" spans="2:43" ht="15" customHeight="1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24"/>
      <c r="AH169" s="76"/>
      <c r="AI169" s="44"/>
      <c r="AJ169" s="44"/>
      <c r="AK169" s="24"/>
      <c r="AL169" s="24"/>
      <c r="AM169" s="24"/>
      <c r="AN169" s="24"/>
      <c r="AO169" s="24"/>
      <c r="AP169" s="24"/>
      <c r="AQ169" s="24"/>
    </row>
    <row r="170" spans="2:43" ht="15" customHeight="1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24"/>
      <c r="AH170" s="76"/>
      <c r="AI170" s="44"/>
      <c r="AJ170" s="44"/>
      <c r="AK170" s="24"/>
      <c r="AL170" s="24"/>
      <c r="AM170" s="24"/>
      <c r="AN170" s="24"/>
      <c r="AO170" s="24"/>
      <c r="AP170" s="24"/>
      <c r="AQ170" s="24"/>
    </row>
    <row r="171" spans="2:43" ht="15" customHeight="1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24"/>
      <c r="AH171" s="76"/>
      <c r="AI171" s="44"/>
      <c r="AJ171" s="44"/>
      <c r="AK171" s="24"/>
      <c r="AL171" s="24"/>
      <c r="AM171" s="24"/>
      <c r="AN171" s="24"/>
      <c r="AO171" s="24"/>
      <c r="AP171" s="24"/>
      <c r="AQ171" s="24"/>
    </row>
    <row r="172" spans="2:43" ht="15" customHeight="1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24"/>
      <c r="AH172" s="76"/>
      <c r="AI172" s="44"/>
      <c r="AJ172" s="44"/>
      <c r="AK172" s="24"/>
      <c r="AL172" s="24"/>
      <c r="AM172" s="24"/>
      <c r="AN172" s="24"/>
      <c r="AO172" s="24"/>
      <c r="AP172" s="24"/>
      <c r="AQ172" s="24"/>
    </row>
    <row r="173" spans="2:43" ht="15" customHeight="1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24"/>
      <c r="AH173" s="76"/>
      <c r="AI173" s="44"/>
      <c r="AJ173" s="44"/>
      <c r="AK173" s="24"/>
      <c r="AL173" s="24"/>
      <c r="AM173" s="24"/>
      <c r="AN173" s="24"/>
      <c r="AO173" s="24"/>
      <c r="AP173" s="24"/>
      <c r="AQ173" s="24"/>
    </row>
    <row r="174" spans="2:43" ht="15" customHeight="1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24"/>
      <c r="AH174" s="76"/>
      <c r="AI174" s="44"/>
      <c r="AJ174" s="44"/>
      <c r="AK174" s="24"/>
      <c r="AL174" s="24"/>
      <c r="AM174" s="24"/>
      <c r="AN174" s="24"/>
      <c r="AO174" s="24"/>
      <c r="AP174" s="24"/>
      <c r="AQ174" s="24"/>
    </row>
    <row r="175" spans="2:43" ht="15" customHeight="1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24"/>
      <c r="AH175" s="76"/>
      <c r="AI175" s="44"/>
      <c r="AJ175" s="44"/>
      <c r="AK175" s="24"/>
      <c r="AL175" s="24"/>
      <c r="AM175" s="24"/>
      <c r="AN175" s="24"/>
      <c r="AO175" s="24"/>
      <c r="AP175" s="24"/>
      <c r="AQ175" s="24"/>
    </row>
    <row r="176" spans="2:43" ht="15" customHeight="1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24"/>
      <c r="AH176" s="76"/>
      <c r="AI176" s="44"/>
      <c r="AJ176" s="44"/>
      <c r="AK176" s="24"/>
      <c r="AL176" s="24"/>
      <c r="AM176" s="24"/>
      <c r="AN176" s="24"/>
      <c r="AO176" s="24"/>
      <c r="AP176" s="24"/>
      <c r="AQ176" s="24"/>
    </row>
    <row r="177" spans="2:43" ht="15" customHeight="1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24"/>
      <c r="AH177" s="76"/>
      <c r="AI177" s="44"/>
      <c r="AJ177" s="44"/>
      <c r="AK177" s="24"/>
      <c r="AL177" s="24"/>
      <c r="AM177" s="24"/>
      <c r="AN177" s="24"/>
      <c r="AO177" s="24"/>
      <c r="AP177" s="24"/>
      <c r="AQ177" s="24"/>
    </row>
    <row r="178" spans="2:43" ht="15" customHeight="1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24"/>
      <c r="AH178" s="76"/>
      <c r="AI178" s="44"/>
      <c r="AJ178" s="44"/>
      <c r="AK178" s="24"/>
      <c r="AL178" s="24"/>
      <c r="AM178" s="24"/>
      <c r="AN178" s="24"/>
      <c r="AO178" s="24"/>
      <c r="AP178" s="24"/>
      <c r="AQ178" s="24"/>
    </row>
    <row r="179" spans="2:43" ht="15" customHeight="1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24"/>
      <c r="AH179" s="76"/>
      <c r="AI179" s="44"/>
      <c r="AJ179" s="44"/>
    </row>
    <row r="180" spans="2:43" ht="15" customHeight="1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24"/>
      <c r="AH180" s="76"/>
      <c r="AI180" s="44"/>
      <c r="AJ180" s="44"/>
    </row>
    <row r="181" spans="2:43" ht="15" customHeight="1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24"/>
      <c r="AH181" s="76"/>
      <c r="AI181" s="44"/>
      <c r="AJ181" s="44"/>
    </row>
    <row r="182" spans="2:43" ht="15" customHeight="1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24"/>
      <c r="AH182" s="76"/>
      <c r="AI182" s="44"/>
      <c r="AJ182" s="44"/>
    </row>
    <row r="183" spans="2:43" ht="15" customHeight="1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24"/>
      <c r="AH183" s="76"/>
      <c r="AI183" s="44"/>
      <c r="AJ183" s="44"/>
    </row>
    <row r="184" spans="2:43" ht="15" customHeight="1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24"/>
      <c r="AH184" s="76"/>
      <c r="AI184" s="44"/>
      <c r="AJ184" s="44"/>
    </row>
    <row r="185" spans="2:43" ht="15" customHeight="1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24"/>
      <c r="AH185" s="76"/>
      <c r="AI185" s="44"/>
      <c r="AJ185" s="44"/>
    </row>
    <row r="186" spans="2:43" ht="15" customHeight="1" x14ac:dyDescent="0.25">
      <c r="AA186" s="4"/>
      <c r="AB186" s="4"/>
      <c r="AC186" s="4"/>
      <c r="AD186" s="4"/>
      <c r="AE186" s="4"/>
      <c r="AF186" s="4"/>
    </row>
    <row r="187" spans="2:43" ht="15" customHeight="1" x14ac:dyDescent="0.25">
      <c r="AA187" s="4"/>
      <c r="AB187" s="4"/>
      <c r="AC187" s="4"/>
      <c r="AD187" s="4"/>
      <c r="AE187" s="4"/>
      <c r="AF187" s="4"/>
    </row>
    <row r="188" spans="2:43" ht="15" customHeight="1" x14ac:dyDescent="0.25">
      <c r="AA188" s="4"/>
      <c r="AB188" s="4"/>
      <c r="AC188" s="4"/>
      <c r="AD188" s="4"/>
      <c r="AE188" s="4"/>
      <c r="AF188" s="4"/>
    </row>
    <row r="189" spans="2:43" ht="15" customHeight="1" x14ac:dyDescent="0.25">
      <c r="AA189" s="4"/>
      <c r="AB189" s="4"/>
      <c r="AC189" s="4"/>
      <c r="AD189" s="4"/>
      <c r="AE189" s="4"/>
      <c r="AF189" s="4"/>
    </row>
    <row r="190" spans="2:43" ht="15" customHeight="1" x14ac:dyDescent="0.25"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</row>
    <row r="191" spans="2:43" ht="15" customHeight="1" x14ac:dyDescent="0.25"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</row>
    <row r="192" spans="2:43" ht="15" customHeight="1" x14ac:dyDescent="0.25"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</row>
    <row r="193" spans="2:43" ht="15" customHeight="1" x14ac:dyDescent="0.25"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</row>
    <row r="194" spans="2:43" ht="15" customHeight="1" x14ac:dyDescent="0.25"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</row>
    <row r="195" spans="2:43" ht="15" customHeight="1" x14ac:dyDescent="0.25"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spans="2:43" ht="15" customHeight="1" x14ac:dyDescent="0.25"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</row>
    <row r="197" spans="2:43" ht="15" customHeight="1" x14ac:dyDescent="0.25"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</row>
    <row r="198" spans="2:43" ht="15" customHeight="1" x14ac:dyDescent="0.25"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spans="2:43" ht="15" customHeight="1" x14ac:dyDescent="0.25"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spans="2:43" ht="15" customHeight="1" x14ac:dyDescent="0.25"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2:43" ht="15" customHeight="1" x14ac:dyDescent="0.25"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2:43" ht="15" customHeight="1" x14ac:dyDescent="0.25"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2:43" ht="15" customHeight="1" x14ac:dyDescent="0.25"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2:43" ht="15" customHeight="1" x14ac:dyDescent="0.25"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</row>
    <row r="205" spans="2:43" ht="15" customHeight="1" x14ac:dyDescent="0.25"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2:43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spans="2:43" ht="1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spans="2:43" ht="1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</sheetData>
  <sortState ref="B4:J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11" t="s">
        <v>34</v>
      </c>
      <c r="C1" s="9"/>
      <c r="D1" s="9"/>
      <c r="E1" s="8" t="s">
        <v>60</v>
      </c>
      <c r="F1" s="79"/>
      <c r="G1" s="80"/>
      <c r="H1" s="80"/>
      <c r="I1" s="9"/>
      <c r="J1" s="7"/>
      <c r="K1" s="10"/>
      <c r="L1" s="9"/>
      <c r="M1" s="9"/>
      <c r="N1" s="9"/>
      <c r="O1" s="9"/>
      <c r="P1" s="9"/>
      <c r="Q1" s="9"/>
      <c r="R1" s="7"/>
      <c r="S1" s="7"/>
      <c r="T1" s="7"/>
      <c r="U1" s="7"/>
      <c r="V1" s="7"/>
      <c r="W1" s="7"/>
      <c r="X1" s="7"/>
      <c r="Y1" s="7"/>
      <c r="Z1" s="7"/>
      <c r="AA1" s="79"/>
      <c r="AB1" s="79"/>
      <c r="AC1" s="80"/>
      <c r="AD1" s="80"/>
      <c r="AE1" s="9"/>
      <c r="AF1" s="7"/>
      <c r="AG1" s="10"/>
      <c r="AH1" s="9"/>
      <c r="AI1" s="9"/>
      <c r="AJ1" s="9"/>
      <c r="AK1" s="9"/>
      <c r="AL1" s="9"/>
      <c r="AM1" s="9"/>
      <c r="AN1" s="7"/>
      <c r="AO1" s="7"/>
      <c r="AP1" s="7"/>
      <c r="AQ1" s="7"/>
      <c r="AR1" s="7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74" t="s">
        <v>61</v>
      </c>
      <c r="C2" s="88"/>
      <c r="D2" s="175"/>
      <c r="E2" s="14" t="s">
        <v>13</v>
      </c>
      <c r="F2" s="15"/>
      <c r="G2" s="15"/>
      <c r="H2" s="15"/>
      <c r="I2" s="21"/>
      <c r="J2" s="16"/>
      <c r="K2" s="176"/>
      <c r="L2" s="23" t="s">
        <v>139</v>
      </c>
      <c r="M2" s="15"/>
      <c r="N2" s="15"/>
      <c r="O2" s="22"/>
      <c r="P2" s="20"/>
      <c r="Q2" s="23" t="s">
        <v>140</v>
      </c>
      <c r="R2" s="15"/>
      <c r="S2" s="15"/>
      <c r="T2" s="15"/>
      <c r="U2" s="21"/>
      <c r="V2" s="22"/>
      <c r="W2" s="20"/>
      <c r="X2" s="177" t="s">
        <v>141</v>
      </c>
      <c r="Y2" s="178"/>
      <c r="Z2" s="179"/>
      <c r="AA2" s="14" t="s">
        <v>13</v>
      </c>
      <c r="AB2" s="15"/>
      <c r="AC2" s="15"/>
      <c r="AD2" s="15"/>
      <c r="AE2" s="21"/>
      <c r="AF2" s="16"/>
      <c r="AG2" s="176"/>
      <c r="AH2" s="23" t="s">
        <v>142</v>
      </c>
      <c r="AI2" s="15"/>
      <c r="AJ2" s="15"/>
      <c r="AK2" s="22"/>
      <c r="AL2" s="20"/>
      <c r="AM2" s="23" t="s">
        <v>140</v>
      </c>
      <c r="AN2" s="15"/>
      <c r="AO2" s="15"/>
      <c r="AP2" s="15"/>
      <c r="AQ2" s="21"/>
      <c r="AR2" s="22"/>
      <c r="AS2" s="125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25"/>
      <c r="L3" s="19" t="s">
        <v>5</v>
      </c>
      <c r="M3" s="19" t="s">
        <v>6</v>
      </c>
      <c r="N3" s="19" t="s">
        <v>103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25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25"/>
      <c r="AH3" s="19" t="s">
        <v>5</v>
      </c>
      <c r="AI3" s="19" t="s">
        <v>6</v>
      </c>
      <c r="AJ3" s="19" t="s">
        <v>103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25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1">
        <v>1982</v>
      </c>
      <c r="C4" s="31" t="s">
        <v>147</v>
      </c>
      <c r="D4" s="42" t="s">
        <v>36</v>
      </c>
      <c r="E4" s="31">
        <v>1</v>
      </c>
      <c r="F4" s="31">
        <v>0</v>
      </c>
      <c r="G4" s="31">
        <v>0</v>
      </c>
      <c r="H4" s="31">
        <v>0</v>
      </c>
      <c r="I4" s="31"/>
      <c r="J4" s="135"/>
      <c r="K4" s="24"/>
      <c r="L4" s="19"/>
      <c r="M4" s="19"/>
      <c r="N4" s="19"/>
      <c r="O4" s="19"/>
      <c r="P4" s="24"/>
      <c r="Q4" s="31">
        <v>3</v>
      </c>
      <c r="R4" s="31">
        <v>0</v>
      </c>
      <c r="S4" s="31">
        <v>0</v>
      </c>
      <c r="T4" s="31">
        <v>1</v>
      </c>
      <c r="U4" s="31"/>
      <c r="V4" s="180"/>
      <c r="W4" s="39"/>
      <c r="X4" s="31"/>
      <c r="Y4" s="36"/>
      <c r="Z4" s="42"/>
      <c r="AA4" s="31"/>
      <c r="AB4" s="31"/>
      <c r="AC4" s="31"/>
      <c r="AD4" s="34"/>
      <c r="AE4" s="31"/>
      <c r="AF4" s="135"/>
      <c r="AG4" s="39"/>
      <c r="AH4" s="19"/>
      <c r="AI4" s="19"/>
      <c r="AJ4" s="19"/>
      <c r="AK4" s="19"/>
      <c r="AL4" s="24"/>
      <c r="AM4" s="31"/>
      <c r="AN4" s="31"/>
      <c r="AO4" s="31"/>
      <c r="AP4" s="31"/>
      <c r="AQ4" s="31"/>
      <c r="AR4" s="181"/>
      <c r="AS4" s="2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1">
        <v>1983</v>
      </c>
      <c r="C5" s="31" t="s">
        <v>55</v>
      </c>
      <c r="D5" s="42" t="s">
        <v>36</v>
      </c>
      <c r="E5" s="31">
        <v>10</v>
      </c>
      <c r="F5" s="31">
        <v>0</v>
      </c>
      <c r="G5" s="31">
        <v>3</v>
      </c>
      <c r="H5" s="31">
        <v>11</v>
      </c>
      <c r="I5" s="31"/>
      <c r="J5" s="135"/>
      <c r="K5" s="198"/>
      <c r="L5" s="19"/>
      <c r="M5" s="19" t="s">
        <v>148</v>
      </c>
      <c r="N5" s="19"/>
      <c r="O5" s="19"/>
      <c r="P5" s="24"/>
      <c r="Q5" s="31">
        <v>10</v>
      </c>
      <c r="R5" s="31">
        <v>1</v>
      </c>
      <c r="S5" s="31">
        <v>4</v>
      </c>
      <c r="T5" s="31">
        <v>11</v>
      </c>
      <c r="U5" s="31"/>
      <c r="V5" s="180"/>
      <c r="W5" s="39"/>
      <c r="X5" s="31"/>
      <c r="Y5" s="36"/>
      <c r="Z5" s="42"/>
      <c r="AA5" s="31"/>
      <c r="AB5" s="31"/>
      <c r="AC5" s="31"/>
      <c r="AD5" s="34"/>
      <c r="AE5" s="31"/>
      <c r="AF5" s="135"/>
      <c r="AG5" s="39"/>
      <c r="AH5" s="19"/>
      <c r="AI5" s="19"/>
      <c r="AJ5" s="19"/>
      <c r="AK5" s="19"/>
      <c r="AL5" s="24"/>
      <c r="AM5" s="31"/>
      <c r="AN5" s="31"/>
      <c r="AO5" s="31"/>
      <c r="AP5" s="31"/>
      <c r="AQ5" s="31"/>
      <c r="AR5" s="181"/>
      <c r="AS5" s="2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1">
        <v>1984</v>
      </c>
      <c r="C6" s="31" t="s">
        <v>41</v>
      </c>
      <c r="D6" s="42" t="s">
        <v>36</v>
      </c>
      <c r="E6" s="31">
        <v>9</v>
      </c>
      <c r="F6" s="31">
        <v>0</v>
      </c>
      <c r="G6" s="31">
        <v>7</v>
      </c>
      <c r="H6" s="31">
        <v>8</v>
      </c>
      <c r="I6" s="31"/>
      <c r="J6" s="135"/>
      <c r="K6" s="198"/>
      <c r="L6" s="19"/>
      <c r="M6" s="19"/>
      <c r="N6" s="19"/>
      <c r="O6" s="19"/>
      <c r="P6" s="24"/>
      <c r="Q6" s="31">
        <v>10</v>
      </c>
      <c r="R6" s="31">
        <v>1</v>
      </c>
      <c r="S6" s="31">
        <v>5</v>
      </c>
      <c r="T6" s="31">
        <v>14</v>
      </c>
      <c r="U6" s="31"/>
      <c r="V6" s="180"/>
      <c r="W6" s="39"/>
      <c r="X6" s="31"/>
      <c r="Y6" s="36"/>
      <c r="Z6" s="42"/>
      <c r="AA6" s="31"/>
      <c r="AB6" s="31"/>
      <c r="AC6" s="31"/>
      <c r="AD6" s="34"/>
      <c r="AE6" s="31"/>
      <c r="AF6" s="135"/>
      <c r="AG6" s="39"/>
      <c r="AH6" s="19"/>
      <c r="AI6" s="19"/>
      <c r="AJ6" s="19"/>
      <c r="AK6" s="19"/>
      <c r="AL6" s="24"/>
      <c r="AM6" s="31"/>
      <c r="AN6" s="31"/>
      <c r="AO6" s="31"/>
      <c r="AP6" s="31"/>
      <c r="AQ6" s="31"/>
      <c r="AR6" s="181"/>
      <c r="AS6" s="2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1"/>
      <c r="C7" s="31"/>
      <c r="D7" s="42"/>
      <c r="E7" s="31"/>
      <c r="F7" s="31"/>
      <c r="G7" s="31"/>
      <c r="H7" s="31"/>
      <c r="I7" s="31"/>
      <c r="J7" s="135"/>
      <c r="K7" s="198"/>
      <c r="L7" s="19"/>
      <c r="M7" s="19"/>
      <c r="N7" s="19"/>
      <c r="O7" s="19"/>
      <c r="P7" s="24"/>
      <c r="Q7" s="31"/>
      <c r="R7" s="31"/>
      <c r="S7" s="31"/>
      <c r="T7" s="31"/>
      <c r="U7" s="31"/>
      <c r="V7" s="180"/>
      <c r="W7" s="39"/>
      <c r="X7" s="31"/>
      <c r="Y7" s="36"/>
      <c r="Z7" s="42"/>
      <c r="AA7" s="31"/>
      <c r="AB7" s="31"/>
      <c r="AC7" s="31"/>
      <c r="AD7" s="34"/>
      <c r="AE7" s="31"/>
      <c r="AF7" s="135"/>
      <c r="AG7" s="39"/>
      <c r="AH7" s="19"/>
      <c r="AI7" s="19"/>
      <c r="AJ7" s="19"/>
      <c r="AK7" s="19"/>
      <c r="AL7" s="24"/>
      <c r="AM7" s="31"/>
      <c r="AN7" s="31"/>
      <c r="AO7" s="31"/>
      <c r="AP7" s="31"/>
      <c r="AQ7" s="31"/>
      <c r="AR7" s="181"/>
      <c r="AS7" s="2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1">
        <v>1986</v>
      </c>
      <c r="C8" s="31" t="s">
        <v>39</v>
      </c>
      <c r="D8" s="42" t="s">
        <v>36</v>
      </c>
      <c r="E8" s="31">
        <v>22</v>
      </c>
      <c r="F8" s="31">
        <v>1</v>
      </c>
      <c r="G8" s="31">
        <v>8</v>
      </c>
      <c r="H8" s="31">
        <v>18</v>
      </c>
      <c r="I8" s="31"/>
      <c r="J8" s="135"/>
      <c r="K8" s="24"/>
      <c r="L8" s="19"/>
      <c r="M8" s="19"/>
      <c r="N8" s="19"/>
      <c r="O8" s="19"/>
      <c r="P8" s="24"/>
      <c r="Q8" s="31"/>
      <c r="R8" s="31"/>
      <c r="S8" s="31"/>
      <c r="T8" s="31"/>
      <c r="U8" s="31"/>
      <c r="V8" s="180"/>
      <c r="W8" s="39"/>
      <c r="X8" s="31"/>
      <c r="Y8" s="36"/>
      <c r="Z8" s="42"/>
      <c r="AA8" s="31"/>
      <c r="AB8" s="31"/>
      <c r="AC8" s="31"/>
      <c r="AD8" s="34"/>
      <c r="AE8" s="31"/>
      <c r="AF8" s="135"/>
      <c r="AG8" s="39"/>
      <c r="AH8" s="19"/>
      <c r="AI8" s="19"/>
      <c r="AJ8" s="19"/>
      <c r="AK8" s="19"/>
      <c r="AL8" s="24"/>
      <c r="AM8" s="31"/>
      <c r="AN8" s="31"/>
      <c r="AO8" s="31"/>
      <c r="AP8" s="31"/>
      <c r="AQ8" s="31"/>
      <c r="AR8" s="181"/>
      <c r="AS8" s="2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1"/>
      <c r="C9" s="31"/>
      <c r="D9" s="42"/>
      <c r="E9" s="31"/>
      <c r="F9" s="31"/>
      <c r="G9" s="31"/>
      <c r="H9" s="31"/>
      <c r="I9" s="31"/>
      <c r="J9" s="135"/>
      <c r="K9" s="24"/>
      <c r="L9" s="19"/>
      <c r="M9" s="19"/>
      <c r="N9" s="19"/>
      <c r="O9" s="19"/>
      <c r="P9" s="24"/>
      <c r="Q9" s="31"/>
      <c r="R9" s="31"/>
      <c r="S9" s="31"/>
      <c r="T9" s="31"/>
      <c r="U9" s="31"/>
      <c r="V9" s="180"/>
      <c r="W9" s="39"/>
      <c r="X9" s="31"/>
      <c r="Y9" s="36"/>
      <c r="Z9" s="42"/>
      <c r="AA9" s="31"/>
      <c r="AB9" s="31"/>
      <c r="AC9" s="31"/>
      <c r="AD9" s="34"/>
      <c r="AE9" s="31"/>
      <c r="AF9" s="135"/>
      <c r="AG9" s="39"/>
      <c r="AH9" s="19"/>
      <c r="AI9" s="19"/>
      <c r="AJ9" s="19"/>
      <c r="AK9" s="19"/>
      <c r="AL9" s="24"/>
      <c r="AM9" s="31"/>
      <c r="AN9" s="31"/>
      <c r="AO9" s="31"/>
      <c r="AP9" s="31"/>
      <c r="AQ9" s="31"/>
      <c r="AR9" s="181"/>
      <c r="AS9" s="2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1">
        <v>1993</v>
      </c>
      <c r="C10" s="31" t="s">
        <v>39</v>
      </c>
      <c r="D10" s="42" t="s">
        <v>42</v>
      </c>
      <c r="E10" s="31">
        <v>26</v>
      </c>
      <c r="F10" s="31">
        <v>1</v>
      </c>
      <c r="G10" s="31">
        <v>5</v>
      </c>
      <c r="H10" s="31">
        <v>51</v>
      </c>
      <c r="I10" s="31">
        <v>151</v>
      </c>
      <c r="J10" s="31"/>
      <c r="K10" s="24"/>
      <c r="L10" s="19"/>
      <c r="M10" s="19" t="s">
        <v>41</v>
      </c>
      <c r="N10" s="19"/>
      <c r="O10" s="19" t="s">
        <v>148</v>
      </c>
      <c r="P10" s="24"/>
      <c r="Q10" s="31"/>
      <c r="R10" s="31"/>
      <c r="S10" s="31"/>
      <c r="T10" s="31"/>
      <c r="U10" s="31"/>
      <c r="V10" s="180"/>
      <c r="W10" s="39"/>
      <c r="X10" s="31"/>
      <c r="Y10" s="36"/>
      <c r="Z10" s="42"/>
      <c r="AA10" s="31"/>
      <c r="AB10" s="31"/>
      <c r="AC10" s="31"/>
      <c r="AD10" s="34"/>
      <c r="AE10" s="31"/>
      <c r="AF10" s="135"/>
      <c r="AG10" s="39"/>
      <c r="AH10" s="19"/>
      <c r="AI10" s="19"/>
      <c r="AJ10" s="19"/>
      <c r="AK10" s="19"/>
      <c r="AL10" s="24"/>
      <c r="AM10" s="31"/>
      <c r="AN10" s="31"/>
      <c r="AO10" s="31"/>
      <c r="AP10" s="31"/>
      <c r="AQ10" s="31"/>
      <c r="AR10" s="181"/>
      <c r="AS10" s="2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1">
        <v>1994</v>
      </c>
      <c r="C11" s="31" t="s">
        <v>37</v>
      </c>
      <c r="D11" s="42" t="s">
        <v>42</v>
      </c>
      <c r="E11" s="31">
        <v>14</v>
      </c>
      <c r="F11" s="31">
        <v>1</v>
      </c>
      <c r="G11" s="31">
        <v>3</v>
      </c>
      <c r="H11" s="31">
        <v>26</v>
      </c>
      <c r="I11" s="31">
        <v>78</v>
      </c>
      <c r="J11" s="31"/>
      <c r="K11" s="24"/>
      <c r="L11" s="19"/>
      <c r="M11" s="19"/>
      <c r="N11" s="19"/>
      <c r="O11" s="19"/>
      <c r="P11" s="24"/>
      <c r="Q11" s="31"/>
      <c r="R11" s="31"/>
      <c r="S11" s="31"/>
      <c r="T11" s="31"/>
      <c r="U11" s="31"/>
      <c r="V11" s="180"/>
      <c r="W11" s="39"/>
      <c r="X11" s="31"/>
      <c r="Y11" s="36"/>
      <c r="Z11" s="42"/>
      <c r="AA11" s="31"/>
      <c r="AB11" s="31"/>
      <c r="AC11" s="31"/>
      <c r="AD11" s="34"/>
      <c r="AE11" s="31"/>
      <c r="AF11" s="135"/>
      <c r="AG11" s="39"/>
      <c r="AH11" s="19"/>
      <c r="AI11" s="19"/>
      <c r="AJ11" s="19"/>
      <c r="AK11" s="19"/>
      <c r="AL11" s="24"/>
      <c r="AM11" s="31"/>
      <c r="AN11" s="31"/>
      <c r="AO11" s="31"/>
      <c r="AP11" s="31"/>
      <c r="AQ11" s="31"/>
      <c r="AR11" s="181"/>
      <c r="AS11" s="2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1">
        <v>1995</v>
      </c>
      <c r="C12" s="31" t="s">
        <v>53</v>
      </c>
      <c r="D12" s="42" t="s">
        <v>42</v>
      </c>
      <c r="E12" s="31">
        <v>24</v>
      </c>
      <c r="F12" s="31">
        <v>0</v>
      </c>
      <c r="G12" s="31">
        <v>8</v>
      </c>
      <c r="H12" s="31">
        <v>21</v>
      </c>
      <c r="I12" s="31">
        <v>130</v>
      </c>
      <c r="J12" s="31"/>
      <c r="K12" s="24"/>
      <c r="L12" s="19"/>
      <c r="M12" s="19"/>
      <c r="N12" s="19"/>
      <c r="O12" s="19"/>
      <c r="P12" s="24"/>
      <c r="Q12" s="31"/>
      <c r="R12" s="31"/>
      <c r="S12" s="31"/>
      <c r="T12" s="31"/>
      <c r="U12" s="31"/>
      <c r="V12" s="180"/>
      <c r="W12" s="39"/>
      <c r="X12" s="31"/>
      <c r="Y12" s="36"/>
      <c r="Z12" s="42"/>
      <c r="AA12" s="31"/>
      <c r="AB12" s="31"/>
      <c r="AC12" s="31"/>
      <c r="AD12" s="34"/>
      <c r="AE12" s="31"/>
      <c r="AF12" s="135"/>
      <c r="AG12" s="39"/>
      <c r="AH12" s="19"/>
      <c r="AI12" s="19"/>
      <c r="AJ12" s="19"/>
      <c r="AK12" s="19"/>
      <c r="AL12" s="24"/>
      <c r="AM12" s="31"/>
      <c r="AN12" s="31"/>
      <c r="AO12" s="31"/>
      <c r="AP12" s="31"/>
      <c r="AQ12" s="31"/>
      <c r="AR12" s="181"/>
      <c r="AS12" s="2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ht="14.25" x14ac:dyDescent="0.2">
      <c r="A13" s="44"/>
      <c r="B13" s="82" t="s">
        <v>143</v>
      </c>
      <c r="C13" s="83"/>
      <c r="D13" s="81"/>
      <c r="E13" s="84">
        <f>SUM(E4:E12)</f>
        <v>106</v>
      </c>
      <c r="F13" s="84">
        <f>SUM(F4:F12)</f>
        <v>3</v>
      </c>
      <c r="G13" s="84">
        <f>SUM(G4:G12)</f>
        <v>34</v>
      </c>
      <c r="H13" s="84">
        <f>SUM(H4:H12)</f>
        <v>135</v>
      </c>
      <c r="I13" s="84">
        <f>SUM(I4:I12)</f>
        <v>359</v>
      </c>
      <c r="J13" s="182">
        <v>0</v>
      </c>
      <c r="K13" s="176">
        <f>SUM(K4:K12)</f>
        <v>0</v>
      </c>
      <c r="L13" s="23"/>
      <c r="M13" s="21"/>
      <c r="N13" s="137"/>
      <c r="O13" s="138"/>
      <c r="P13" s="24"/>
      <c r="Q13" s="84">
        <f>SUM(Q4:Q12)</f>
        <v>23</v>
      </c>
      <c r="R13" s="84">
        <f>SUM(R4:R12)</f>
        <v>2</v>
      </c>
      <c r="S13" s="84">
        <f>SUM(S4:S12)</f>
        <v>9</v>
      </c>
      <c r="T13" s="84">
        <f>SUM(T4:T12)</f>
        <v>26</v>
      </c>
      <c r="U13" s="84">
        <f>SUM(U4:U12)</f>
        <v>0</v>
      </c>
      <c r="V13" s="41">
        <v>0</v>
      </c>
      <c r="W13" s="176">
        <f>SUM(W4:W12)</f>
        <v>0</v>
      </c>
      <c r="X13" s="17" t="s">
        <v>143</v>
      </c>
      <c r="Y13" s="18"/>
      <c r="Z13" s="16"/>
      <c r="AA13" s="84">
        <f>SUM(AA4:AA12)</f>
        <v>0</v>
      </c>
      <c r="AB13" s="84">
        <f>SUM(AB4:AB12)</f>
        <v>0</v>
      </c>
      <c r="AC13" s="84">
        <f>SUM(AC4:AC12)</f>
        <v>0</v>
      </c>
      <c r="AD13" s="84">
        <f>SUM(AD4:AD12)</f>
        <v>0</v>
      </c>
      <c r="AE13" s="84">
        <f>SUM(AE4:AE12)</f>
        <v>0</v>
      </c>
      <c r="AF13" s="182" t="e">
        <f>PRODUCT(AE13/AG13)</f>
        <v>#DIV/0!</v>
      </c>
      <c r="AG13" s="176">
        <f>SUM(AG4:AG12)</f>
        <v>0</v>
      </c>
      <c r="AH13" s="23"/>
      <c r="AI13" s="21"/>
      <c r="AJ13" s="137"/>
      <c r="AK13" s="138"/>
      <c r="AL13" s="24"/>
      <c r="AM13" s="84">
        <f>SUM(AM4:AM12)</f>
        <v>0</v>
      </c>
      <c r="AN13" s="84">
        <f>SUM(AN4:AN12)</f>
        <v>0</v>
      </c>
      <c r="AO13" s="84">
        <f>SUM(AO4:AO12)</f>
        <v>0</v>
      </c>
      <c r="AP13" s="84">
        <f>SUM(AP4:AP12)</f>
        <v>0</v>
      </c>
      <c r="AQ13" s="84">
        <f>SUM(AQ4:AQ12)</f>
        <v>0</v>
      </c>
      <c r="AR13" s="182">
        <v>0</v>
      </c>
      <c r="AS13" s="125">
        <f>SUM(AS4:AS12)</f>
        <v>0</v>
      </c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5"/>
      <c r="K14" s="39"/>
      <c r="L14" s="24"/>
      <c r="M14" s="24"/>
      <c r="N14" s="24"/>
      <c r="O14" s="24"/>
      <c r="P14" s="44"/>
      <c r="Q14" s="44"/>
      <c r="R14" s="47"/>
      <c r="S14" s="44"/>
      <c r="T14" s="44"/>
      <c r="U14" s="24"/>
      <c r="V14" s="24"/>
      <c r="W14" s="39"/>
      <c r="X14" s="44"/>
      <c r="Y14" s="44"/>
      <c r="Z14" s="44"/>
      <c r="AA14" s="44"/>
      <c r="AB14" s="44"/>
      <c r="AC14" s="44"/>
      <c r="AD14" s="44"/>
      <c r="AE14" s="44"/>
      <c r="AF14" s="45"/>
      <c r="AG14" s="39"/>
      <c r="AH14" s="24"/>
      <c r="AI14" s="24"/>
      <c r="AJ14" s="24"/>
      <c r="AK14" s="24"/>
      <c r="AL14" s="44"/>
      <c r="AM14" s="44"/>
      <c r="AN14" s="47"/>
      <c r="AO14" s="44"/>
      <c r="AP14" s="44"/>
      <c r="AQ14" s="24"/>
      <c r="AR14" s="24"/>
      <c r="AS14" s="39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83" t="s">
        <v>144</v>
      </c>
      <c r="C15" s="184"/>
      <c r="D15" s="185"/>
      <c r="E15" s="16" t="s">
        <v>3</v>
      </c>
      <c r="F15" s="19" t="s">
        <v>8</v>
      </c>
      <c r="G15" s="16" t="s">
        <v>5</v>
      </c>
      <c r="H15" s="19" t="s">
        <v>6</v>
      </c>
      <c r="I15" s="19" t="s">
        <v>17</v>
      </c>
      <c r="J15" s="19" t="s">
        <v>22</v>
      </c>
      <c r="K15" s="24"/>
      <c r="L15" s="19" t="s">
        <v>27</v>
      </c>
      <c r="M15" s="19" t="s">
        <v>28</v>
      </c>
      <c r="N15" s="19" t="s">
        <v>145</v>
      </c>
      <c r="O15" s="19" t="s">
        <v>146</v>
      </c>
      <c r="Q15" s="47"/>
      <c r="R15" s="47" t="s">
        <v>56</v>
      </c>
      <c r="S15" s="47"/>
      <c r="T15" s="44" t="s">
        <v>57</v>
      </c>
      <c r="U15" s="24"/>
      <c r="V15" s="39"/>
      <c r="W15" s="39"/>
      <c r="X15" s="186"/>
      <c r="Y15" s="186"/>
      <c r="Z15" s="186"/>
      <c r="AA15" s="186"/>
      <c r="AB15" s="186"/>
      <c r="AC15" s="47"/>
      <c r="AD15" s="47"/>
      <c r="AE15" s="47"/>
      <c r="AF15" s="44"/>
      <c r="AG15" s="44"/>
      <c r="AH15" s="44"/>
      <c r="AI15" s="44"/>
      <c r="AJ15" s="44"/>
      <c r="AK15" s="44"/>
      <c r="AM15" s="39"/>
      <c r="AN15" s="186"/>
      <c r="AO15" s="186"/>
      <c r="AP15" s="186"/>
      <c r="AQ15" s="186"/>
      <c r="AR15" s="186"/>
      <c r="AS15" s="186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49" t="s">
        <v>12</v>
      </c>
      <c r="C16" s="13"/>
      <c r="D16" s="51"/>
      <c r="E16" s="187">
        <v>213</v>
      </c>
      <c r="F16" s="187">
        <v>2</v>
      </c>
      <c r="G16" s="187">
        <v>55</v>
      </c>
      <c r="H16" s="187">
        <v>147</v>
      </c>
      <c r="I16" s="187">
        <v>826</v>
      </c>
      <c r="J16" s="188">
        <v>0.53700000000000003</v>
      </c>
      <c r="K16" s="44">
        <f>PRODUCT(I16/J16)</f>
        <v>1538.1750465549346</v>
      </c>
      <c r="L16" s="189">
        <f>PRODUCT((F16+G16)/E16)</f>
        <v>0.26760563380281688</v>
      </c>
      <c r="M16" s="189">
        <f>PRODUCT(H16/E16)</f>
        <v>0.6901408450704225</v>
      </c>
      <c r="N16" s="189">
        <f>PRODUCT((F16+G16+H16)/E16)</f>
        <v>0.95774647887323938</v>
      </c>
      <c r="O16" s="189">
        <f>PRODUCT(I16/E16)</f>
        <v>3.8779342723004695</v>
      </c>
      <c r="Q16" s="47"/>
      <c r="R16" s="47"/>
      <c r="S16" s="47"/>
      <c r="T16" s="44" t="s">
        <v>58</v>
      </c>
      <c r="U16" s="44"/>
      <c r="V16" s="44"/>
      <c r="W16" s="44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4"/>
      <c r="AL16" s="44"/>
      <c r="AM16" s="44"/>
      <c r="AN16" s="47"/>
      <c r="AO16" s="47"/>
      <c r="AP16" s="47"/>
      <c r="AQ16" s="47"/>
      <c r="AR16" s="47"/>
      <c r="AS16" s="47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190" t="s">
        <v>61</v>
      </c>
      <c r="C17" s="191"/>
      <c r="D17" s="192"/>
      <c r="E17" s="187">
        <f>PRODUCT(E13+Q13)</f>
        <v>129</v>
      </c>
      <c r="F17" s="187">
        <f>PRODUCT(F13+R13)</f>
        <v>5</v>
      </c>
      <c r="G17" s="187">
        <f>PRODUCT(G13+S13)</f>
        <v>43</v>
      </c>
      <c r="H17" s="187">
        <f>PRODUCT(H13+T13)</f>
        <v>161</v>
      </c>
      <c r="I17" s="187">
        <f>PRODUCT(I13+U13)</f>
        <v>359</v>
      </c>
      <c r="J17" s="188">
        <v>0</v>
      </c>
      <c r="K17" s="44">
        <f>PRODUCT(K13+W13)</f>
        <v>0</v>
      </c>
      <c r="L17" s="189">
        <f>PRODUCT((F17+G17)/E17)</f>
        <v>0.37209302325581395</v>
      </c>
      <c r="M17" s="189">
        <f>PRODUCT(H17/E17)</f>
        <v>1.248062015503876</v>
      </c>
      <c r="N17" s="189">
        <f>PRODUCT((F17+G17+H17)/E17)</f>
        <v>1.6201550387596899</v>
      </c>
      <c r="O17" s="189">
        <f>PRODUCT(I17/64)</f>
        <v>5.609375</v>
      </c>
      <c r="Q17" s="47"/>
      <c r="R17" s="47"/>
      <c r="S17" s="47"/>
      <c r="T17" s="44" t="s">
        <v>59</v>
      </c>
      <c r="U17" s="44"/>
      <c r="V17" s="44"/>
      <c r="W17" s="44"/>
      <c r="X17" s="44"/>
      <c r="Y17" s="44"/>
      <c r="Z17" s="44"/>
      <c r="AA17" s="44"/>
      <c r="AB17" s="44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93" t="s">
        <v>141</v>
      </c>
      <c r="C18" s="194"/>
      <c r="D18" s="195"/>
      <c r="E18" s="187">
        <f>PRODUCT(AA13+AM13)</f>
        <v>0</v>
      </c>
      <c r="F18" s="187">
        <f>PRODUCT(AB13+AN13)</f>
        <v>0</v>
      </c>
      <c r="G18" s="187">
        <f>PRODUCT(AC13+AO13)</f>
        <v>0</v>
      </c>
      <c r="H18" s="187">
        <f>PRODUCT(AD13+AP13)</f>
        <v>0</v>
      </c>
      <c r="I18" s="187">
        <f>PRODUCT(AE13+AQ13)</f>
        <v>0</v>
      </c>
      <c r="J18" s="188">
        <v>0</v>
      </c>
      <c r="K18" s="24">
        <f>PRODUCT(AG13+AS13)</f>
        <v>0</v>
      </c>
      <c r="L18" s="189">
        <v>0</v>
      </c>
      <c r="M18" s="189">
        <v>0</v>
      </c>
      <c r="N18" s="189">
        <v>0</v>
      </c>
      <c r="O18" s="189">
        <v>0</v>
      </c>
      <c r="Q18" s="47"/>
      <c r="R18" s="47"/>
      <c r="S18" s="44"/>
      <c r="T18" s="44"/>
      <c r="U18" s="24"/>
      <c r="V18" s="24"/>
      <c r="W18" s="44"/>
      <c r="X18" s="44"/>
      <c r="Y18" s="44"/>
      <c r="Z18" s="44"/>
      <c r="AA18" s="44"/>
      <c r="AB18" s="44"/>
      <c r="AC18" s="47"/>
      <c r="AD18" s="47"/>
      <c r="AE18" s="47"/>
      <c r="AF18" s="47"/>
      <c r="AG18" s="47"/>
      <c r="AH18" s="47"/>
      <c r="AI18" s="47"/>
      <c r="AJ18" s="47"/>
      <c r="AK18" s="44"/>
      <c r="AL18" s="2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196" t="s">
        <v>143</v>
      </c>
      <c r="C19" s="115"/>
      <c r="D19" s="197"/>
      <c r="E19" s="187">
        <f>SUM(E16:E18)</f>
        <v>342</v>
      </c>
      <c r="F19" s="187">
        <f t="shared" ref="F19:I19" si="0">SUM(F16:F18)</f>
        <v>7</v>
      </c>
      <c r="G19" s="187">
        <f t="shared" si="0"/>
        <v>98</v>
      </c>
      <c r="H19" s="187">
        <f t="shared" si="0"/>
        <v>308</v>
      </c>
      <c r="I19" s="187">
        <f t="shared" si="0"/>
        <v>1185</v>
      </c>
      <c r="J19" s="188">
        <v>0.53700000000000003</v>
      </c>
      <c r="K19" s="44">
        <f>SUM(K16:K18)</f>
        <v>1538.1750465549346</v>
      </c>
      <c r="L19" s="189">
        <f>PRODUCT((F19+G19)/E19)</f>
        <v>0.30701754385964913</v>
      </c>
      <c r="M19" s="189">
        <f>PRODUCT(H19/E19)</f>
        <v>0.90058479532163738</v>
      </c>
      <c r="N19" s="189">
        <f>PRODUCT((F19+G19+H19)/E19)</f>
        <v>1.2076023391812865</v>
      </c>
      <c r="O19" s="189">
        <f>PRODUCT(I19/277)</f>
        <v>4.2779783393501809</v>
      </c>
      <c r="Q19" s="24"/>
      <c r="R19" s="24"/>
      <c r="S19" s="2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24"/>
      <c r="F20" s="24"/>
      <c r="G20" s="24"/>
      <c r="H20" s="24"/>
      <c r="I20" s="24"/>
      <c r="J20" s="44"/>
      <c r="K20" s="44"/>
      <c r="L20" s="24"/>
      <c r="M20" s="24"/>
      <c r="N20" s="24"/>
      <c r="O20" s="2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7"/>
      <c r="AK178" s="44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7"/>
      <c r="AK179" s="44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7"/>
      <c r="AK180" s="44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7"/>
      <c r="AK181" s="44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4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4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24"/>
      <c r="AL184" s="24"/>
    </row>
    <row r="185" spans="12:57" x14ac:dyDescent="0.25">
      <c r="R185" s="39"/>
      <c r="S185" s="39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</row>
    <row r="186" spans="12:57" x14ac:dyDescent="0.25">
      <c r="R186" s="39"/>
      <c r="S186" s="39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</row>
    <row r="187" spans="12:57" x14ac:dyDescent="0.25">
      <c r="R187" s="39"/>
      <c r="S187" s="39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</row>
    <row r="188" spans="12:57" x14ac:dyDescent="0.25">
      <c r="L188"/>
      <c r="M188"/>
      <c r="N188"/>
      <c r="O188"/>
      <c r="P188"/>
      <c r="R188" s="39"/>
      <c r="S188" s="39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57" x14ac:dyDescent="0.25">
      <c r="L189"/>
      <c r="M189"/>
      <c r="N189"/>
      <c r="O189"/>
      <c r="P189"/>
      <c r="R189" s="39"/>
      <c r="S189" s="39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57" x14ac:dyDescent="0.25">
      <c r="L190"/>
      <c r="M190"/>
      <c r="N190"/>
      <c r="O190"/>
      <c r="P190"/>
      <c r="R190" s="39"/>
      <c r="S190" s="39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57" x14ac:dyDescent="0.25">
      <c r="L191"/>
      <c r="M191"/>
      <c r="N191"/>
      <c r="O191"/>
      <c r="P191"/>
      <c r="R191" s="39"/>
      <c r="S191" s="39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57" x14ac:dyDescent="0.25">
      <c r="L192"/>
      <c r="M192"/>
      <c r="N192"/>
      <c r="O192"/>
      <c r="P192"/>
      <c r="R192" s="39"/>
      <c r="S192" s="39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39"/>
      <c r="S193" s="39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9"/>
      <c r="S194" s="39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9"/>
      <c r="S195" s="39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9"/>
      <c r="S196" s="39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9"/>
      <c r="S197" s="39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9"/>
      <c r="S198" s="39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9"/>
      <c r="S199" s="39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9"/>
      <c r="S200" s="39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9"/>
      <c r="S201" s="39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9"/>
      <c r="S202" s="39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9"/>
      <c r="S203" s="39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9"/>
      <c r="S204" s="39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9"/>
      <c r="S205" s="39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9"/>
      <c r="S206" s="39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9"/>
      <c r="S207" s="39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9"/>
      <c r="S208" s="39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9"/>
      <c r="S209" s="3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39"/>
      <c r="S210" s="39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39"/>
      <c r="S211" s="39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39"/>
      <c r="S212" s="39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ht="14.25" x14ac:dyDescent="0.2">
      <c r="L215"/>
      <c r="M215"/>
      <c r="N215"/>
      <c r="O215"/>
      <c r="P215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2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30.42578125" style="78" customWidth="1"/>
    <col min="3" max="3" width="20.5703125" style="77" customWidth="1"/>
    <col min="4" max="4" width="10.5703125" style="120" customWidth="1"/>
    <col min="5" max="5" width="8" style="120" customWidth="1"/>
    <col min="6" max="6" width="0.7109375" style="39" customWidth="1"/>
    <col min="7" max="16" width="5.28515625" style="77" customWidth="1"/>
    <col min="17" max="21" width="6.7109375" style="162" customWidth="1"/>
    <col min="22" max="22" width="11.140625" style="77" customWidth="1"/>
    <col min="23" max="23" width="22.140625" style="120" customWidth="1"/>
    <col min="24" max="24" width="9.7109375" style="77" customWidth="1"/>
    <col min="25" max="30" width="9.140625" style="4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7"/>
      <c r="B1" s="171" t="s">
        <v>136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51"/>
      <c r="R1" s="151"/>
      <c r="S1" s="151"/>
      <c r="T1" s="151"/>
      <c r="U1" s="151"/>
      <c r="V1" s="88"/>
      <c r="W1" s="89"/>
      <c r="X1" s="29"/>
      <c r="Y1" s="1"/>
      <c r="Z1" s="1"/>
      <c r="AA1" s="1"/>
      <c r="AB1" s="1"/>
      <c r="AC1" s="1"/>
      <c r="AD1" s="1"/>
    </row>
    <row r="2" spans="1:32" x14ac:dyDescent="0.25">
      <c r="A2" s="87"/>
      <c r="B2" s="11" t="s">
        <v>34</v>
      </c>
      <c r="C2" s="8" t="s">
        <v>60</v>
      </c>
      <c r="D2" s="80"/>
      <c r="E2" s="12"/>
      <c r="F2" s="91"/>
      <c r="G2" s="80"/>
      <c r="H2" s="12"/>
      <c r="I2" s="12"/>
      <c r="J2" s="12"/>
      <c r="K2" s="12"/>
      <c r="L2" s="12"/>
      <c r="M2" s="12"/>
      <c r="N2" s="12"/>
      <c r="O2" s="12"/>
      <c r="P2" s="12"/>
      <c r="Q2" s="152"/>
      <c r="R2" s="152"/>
      <c r="S2" s="152"/>
      <c r="T2" s="152"/>
      <c r="U2" s="152"/>
      <c r="V2" s="12"/>
      <c r="W2" s="80"/>
      <c r="X2" s="34"/>
      <c r="Y2" s="1"/>
      <c r="Z2" s="1"/>
      <c r="AA2" s="1"/>
      <c r="AB2" s="1"/>
      <c r="AC2" s="1"/>
      <c r="AD2" s="1"/>
    </row>
    <row r="3" spans="1:32" x14ac:dyDescent="0.25">
      <c r="A3" s="92"/>
      <c r="B3" s="86" t="s">
        <v>99</v>
      </c>
      <c r="C3" s="23" t="s">
        <v>87</v>
      </c>
      <c r="D3" s="82" t="s">
        <v>65</v>
      </c>
      <c r="E3" s="85" t="s">
        <v>1</v>
      </c>
      <c r="F3" s="24"/>
      <c r="G3" s="84" t="s">
        <v>66</v>
      </c>
      <c r="H3" s="81" t="s">
        <v>67</v>
      </c>
      <c r="I3" s="81" t="s">
        <v>32</v>
      </c>
      <c r="J3" s="18" t="s">
        <v>68</v>
      </c>
      <c r="K3" s="83" t="s">
        <v>69</v>
      </c>
      <c r="L3" s="83" t="s">
        <v>70</v>
      </c>
      <c r="M3" s="84" t="s">
        <v>71</v>
      </c>
      <c r="N3" s="84" t="s">
        <v>31</v>
      </c>
      <c r="O3" s="81" t="s">
        <v>72</v>
      </c>
      <c r="P3" s="84" t="s">
        <v>67</v>
      </c>
      <c r="Q3" s="153" t="s">
        <v>17</v>
      </c>
      <c r="R3" s="153">
        <v>1</v>
      </c>
      <c r="S3" s="153">
        <v>2</v>
      </c>
      <c r="T3" s="153">
        <v>3</v>
      </c>
      <c r="U3" s="153" t="s">
        <v>73</v>
      </c>
      <c r="V3" s="18" t="s">
        <v>22</v>
      </c>
      <c r="W3" s="17" t="s">
        <v>75</v>
      </c>
      <c r="X3" s="17" t="s">
        <v>76</v>
      </c>
      <c r="Y3" s="1"/>
      <c r="Z3" s="1"/>
      <c r="AA3" s="1"/>
      <c r="AB3" s="1"/>
      <c r="AC3" s="1"/>
      <c r="AD3" s="1"/>
    </row>
    <row r="4" spans="1:32" x14ac:dyDescent="0.25">
      <c r="A4" s="92"/>
      <c r="B4" s="122" t="s">
        <v>88</v>
      </c>
      <c r="C4" s="123" t="s">
        <v>89</v>
      </c>
      <c r="D4" s="122" t="s">
        <v>90</v>
      </c>
      <c r="E4" s="124" t="s">
        <v>36</v>
      </c>
      <c r="F4" s="125"/>
      <c r="G4" s="126"/>
      <c r="H4" s="127"/>
      <c r="I4" s="126">
        <v>1</v>
      </c>
      <c r="J4" s="128" t="s">
        <v>80</v>
      </c>
      <c r="K4" s="128">
        <v>8</v>
      </c>
      <c r="L4" s="128"/>
      <c r="M4" s="128">
        <v>1</v>
      </c>
      <c r="N4" s="126"/>
      <c r="O4" s="127"/>
      <c r="P4" s="126">
        <v>1</v>
      </c>
      <c r="Q4" s="158"/>
      <c r="R4" s="158"/>
      <c r="S4" s="158"/>
      <c r="T4" s="158"/>
      <c r="U4" s="158"/>
      <c r="V4" s="129"/>
      <c r="W4" s="130" t="s">
        <v>91</v>
      </c>
      <c r="X4" s="126">
        <v>106</v>
      </c>
      <c r="Y4" s="1"/>
      <c r="Z4" s="1"/>
      <c r="AA4" s="1"/>
      <c r="AB4" s="1"/>
      <c r="AC4" s="1"/>
      <c r="AD4" s="1"/>
    </row>
    <row r="5" spans="1:32" x14ac:dyDescent="0.25">
      <c r="A5" s="92"/>
      <c r="B5" s="122" t="s">
        <v>92</v>
      </c>
      <c r="C5" s="123" t="s">
        <v>93</v>
      </c>
      <c r="D5" s="122" t="s">
        <v>90</v>
      </c>
      <c r="E5" s="124" t="s">
        <v>36</v>
      </c>
      <c r="F5" s="125"/>
      <c r="G5" s="126"/>
      <c r="H5" s="127"/>
      <c r="I5" s="126">
        <v>1</v>
      </c>
      <c r="J5" s="128" t="s">
        <v>80</v>
      </c>
      <c r="K5" s="128">
        <v>2</v>
      </c>
      <c r="L5" s="128"/>
      <c r="M5" s="128">
        <v>1</v>
      </c>
      <c r="N5" s="126"/>
      <c r="O5" s="127"/>
      <c r="P5" s="126">
        <v>1</v>
      </c>
      <c r="Q5" s="158"/>
      <c r="R5" s="158"/>
      <c r="S5" s="158"/>
      <c r="T5" s="158"/>
      <c r="U5" s="158"/>
      <c r="V5" s="129"/>
      <c r="W5" s="130" t="s">
        <v>94</v>
      </c>
      <c r="X5" s="126"/>
      <c r="Y5" s="1"/>
      <c r="Z5" s="1"/>
      <c r="AA5" s="1"/>
      <c r="AB5" s="1"/>
      <c r="AC5" s="1"/>
      <c r="AD5" s="1"/>
    </row>
    <row r="6" spans="1:32" s="93" customFormat="1" ht="15" customHeight="1" x14ac:dyDescent="0.2">
      <c r="A6" s="87"/>
      <c r="B6" s="23" t="s">
        <v>7</v>
      </c>
      <c r="C6" s="18"/>
      <c r="D6" s="17"/>
      <c r="E6" s="101"/>
      <c r="F6" s="47"/>
      <c r="G6" s="19"/>
      <c r="H6" s="19"/>
      <c r="I6" s="19">
        <v>2</v>
      </c>
      <c r="J6" s="18"/>
      <c r="K6" s="18"/>
      <c r="L6" s="18"/>
      <c r="M6" s="19">
        <v>2</v>
      </c>
      <c r="N6" s="19"/>
      <c r="O6" s="19"/>
      <c r="P6" s="19">
        <v>2</v>
      </c>
      <c r="Q6" s="103"/>
      <c r="R6" s="103"/>
      <c r="S6" s="103"/>
      <c r="T6" s="103"/>
      <c r="U6" s="103"/>
      <c r="V6" s="41"/>
      <c r="W6" s="102"/>
      <c r="X6" s="103"/>
      <c r="Y6" s="24"/>
      <c r="Z6" s="24"/>
      <c r="AA6" s="24"/>
      <c r="AB6" s="24"/>
      <c r="AC6" s="24"/>
      <c r="AD6" s="24"/>
      <c r="AE6" s="24"/>
      <c r="AF6" s="24"/>
    </row>
    <row r="7" spans="1:32" x14ac:dyDescent="0.25">
      <c r="A7" s="92"/>
      <c r="B7" s="163"/>
      <c r="C7" s="164"/>
      <c r="D7" s="165"/>
      <c r="E7" s="166"/>
      <c r="F7" s="167"/>
      <c r="G7" s="164"/>
      <c r="H7" s="164"/>
      <c r="I7" s="164"/>
      <c r="J7" s="168"/>
      <c r="K7" s="168"/>
      <c r="L7" s="168"/>
      <c r="M7" s="164"/>
      <c r="N7" s="164"/>
      <c r="O7" s="164"/>
      <c r="P7" s="164"/>
      <c r="Q7" s="169"/>
      <c r="R7" s="169"/>
      <c r="S7" s="169"/>
      <c r="T7" s="169"/>
      <c r="U7" s="169"/>
      <c r="V7" s="164"/>
      <c r="W7" s="165"/>
      <c r="X7" s="170"/>
      <c r="Y7" s="1"/>
      <c r="Z7" s="1"/>
      <c r="AA7" s="1"/>
      <c r="AB7" s="1"/>
      <c r="AC7" s="1"/>
      <c r="AD7" s="1"/>
    </row>
    <row r="8" spans="1:32" x14ac:dyDescent="0.25">
      <c r="A8" s="92"/>
      <c r="B8" s="86" t="s">
        <v>86</v>
      </c>
      <c r="C8" s="23" t="s">
        <v>87</v>
      </c>
      <c r="D8" s="82" t="s">
        <v>65</v>
      </c>
      <c r="E8" s="85" t="s">
        <v>1</v>
      </c>
      <c r="F8" s="24"/>
      <c r="G8" s="84" t="s">
        <v>66</v>
      </c>
      <c r="H8" s="81" t="s">
        <v>67</v>
      </c>
      <c r="I8" s="81" t="s">
        <v>32</v>
      </c>
      <c r="J8" s="18" t="s">
        <v>68</v>
      </c>
      <c r="K8" s="83" t="s">
        <v>69</v>
      </c>
      <c r="L8" s="83" t="s">
        <v>70</v>
      </c>
      <c r="M8" s="84" t="s">
        <v>71</v>
      </c>
      <c r="N8" s="84" t="s">
        <v>31</v>
      </c>
      <c r="O8" s="81" t="s">
        <v>72</v>
      </c>
      <c r="P8" s="84" t="s">
        <v>67</v>
      </c>
      <c r="Q8" s="153" t="s">
        <v>17</v>
      </c>
      <c r="R8" s="153">
        <v>1</v>
      </c>
      <c r="S8" s="153">
        <v>2</v>
      </c>
      <c r="T8" s="153">
        <v>3</v>
      </c>
      <c r="U8" s="153" t="s">
        <v>73</v>
      </c>
      <c r="V8" s="18" t="s">
        <v>22</v>
      </c>
      <c r="W8" s="17" t="s">
        <v>75</v>
      </c>
      <c r="X8" s="17" t="s">
        <v>76</v>
      </c>
      <c r="Y8" s="1"/>
      <c r="Z8" s="1"/>
      <c r="AA8" s="1"/>
      <c r="AB8" s="1"/>
      <c r="AC8" s="1"/>
      <c r="AD8" s="1"/>
    </row>
    <row r="9" spans="1:32" x14ac:dyDescent="0.25">
      <c r="A9" s="92"/>
      <c r="B9" s="122" t="s">
        <v>95</v>
      </c>
      <c r="C9" s="123" t="s">
        <v>96</v>
      </c>
      <c r="D9" s="131" t="s">
        <v>90</v>
      </c>
      <c r="E9" s="132" t="s">
        <v>36</v>
      </c>
      <c r="F9" s="116"/>
      <c r="G9" s="126">
        <v>1</v>
      </c>
      <c r="H9" s="127"/>
      <c r="I9" s="127"/>
      <c r="J9" s="128" t="s">
        <v>80</v>
      </c>
      <c r="K9" s="128">
        <v>3</v>
      </c>
      <c r="L9" s="128" t="s">
        <v>97</v>
      </c>
      <c r="M9" s="128">
        <v>1</v>
      </c>
      <c r="N9" s="126"/>
      <c r="O9" s="127">
        <v>3</v>
      </c>
      <c r="P9" s="126">
        <v>2</v>
      </c>
      <c r="Q9" s="158" t="s">
        <v>115</v>
      </c>
      <c r="R9" s="158" t="s">
        <v>116</v>
      </c>
      <c r="S9" s="158" t="s">
        <v>117</v>
      </c>
      <c r="T9" s="158"/>
      <c r="U9" s="158" t="s">
        <v>118</v>
      </c>
      <c r="V9" s="129">
        <v>0.9</v>
      </c>
      <c r="W9" s="131" t="s">
        <v>98</v>
      </c>
      <c r="X9" s="126">
        <v>1520</v>
      </c>
      <c r="Y9" s="1"/>
      <c r="Z9" s="1"/>
      <c r="AA9" s="1"/>
      <c r="AB9" s="1"/>
      <c r="AC9" s="1"/>
      <c r="AD9" s="1"/>
    </row>
    <row r="10" spans="1:32" x14ac:dyDescent="0.25">
      <c r="A10" s="92"/>
      <c r="B10" s="163"/>
      <c r="C10" s="164"/>
      <c r="D10" s="165"/>
      <c r="E10" s="166"/>
      <c r="F10" s="167"/>
      <c r="G10" s="164"/>
      <c r="H10" s="164"/>
      <c r="I10" s="164"/>
      <c r="J10" s="168"/>
      <c r="K10" s="168"/>
      <c r="L10" s="168"/>
      <c r="M10" s="164"/>
      <c r="N10" s="164"/>
      <c r="O10" s="164"/>
      <c r="P10" s="164"/>
      <c r="Q10" s="169"/>
      <c r="R10" s="169"/>
      <c r="S10" s="169"/>
      <c r="T10" s="169"/>
      <c r="U10" s="169"/>
      <c r="V10" s="164"/>
      <c r="W10" s="165"/>
      <c r="X10" s="170"/>
      <c r="Y10" s="1"/>
      <c r="Z10" s="1"/>
      <c r="AA10" s="1"/>
      <c r="AB10" s="1"/>
      <c r="AC10" s="1"/>
      <c r="AD10" s="1"/>
    </row>
    <row r="11" spans="1:32" s="90" customFormat="1" ht="18.75" customHeight="1" x14ac:dyDescent="0.2">
      <c r="A11" s="87"/>
      <c r="B11" s="121" t="s">
        <v>62</v>
      </c>
      <c r="C11" s="88"/>
      <c r="D11" s="89"/>
      <c r="E11" s="89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151"/>
      <c r="R11" s="151"/>
      <c r="S11" s="151"/>
      <c r="T11" s="151"/>
      <c r="U11" s="151"/>
      <c r="V11" s="88"/>
      <c r="W11" s="89"/>
      <c r="X11" s="29"/>
      <c r="Y11" s="24"/>
      <c r="Z11" s="24"/>
      <c r="AA11" s="24"/>
      <c r="AB11" s="24"/>
      <c r="AC11" s="24"/>
      <c r="AD11" s="24"/>
      <c r="AE11" s="24"/>
      <c r="AF11" s="24"/>
    </row>
    <row r="12" spans="1:32" x14ac:dyDescent="0.25">
      <c r="A12" s="87"/>
      <c r="B12" s="11" t="s">
        <v>34</v>
      </c>
      <c r="C12" s="8" t="s">
        <v>60</v>
      </c>
      <c r="D12" s="80"/>
      <c r="E12" s="12"/>
      <c r="F12" s="91"/>
      <c r="G12" s="80"/>
      <c r="H12" s="12"/>
      <c r="I12" s="12"/>
      <c r="J12" s="12"/>
      <c r="K12" s="12"/>
      <c r="L12" s="12"/>
      <c r="M12" s="12"/>
      <c r="N12" s="12"/>
      <c r="O12" s="12"/>
      <c r="P12" s="12"/>
      <c r="Q12" s="152"/>
      <c r="R12" s="152"/>
      <c r="S12" s="152"/>
      <c r="T12" s="152"/>
      <c r="U12" s="152"/>
      <c r="V12" s="12"/>
      <c r="W12" s="80"/>
      <c r="X12" s="34"/>
      <c r="Y12" s="1"/>
      <c r="Z12" s="1"/>
      <c r="AA12" s="1"/>
      <c r="AB12" s="1"/>
      <c r="AC12" s="1"/>
      <c r="AD12" s="1"/>
    </row>
    <row r="13" spans="1:32" s="93" customFormat="1" ht="15" customHeight="1" x14ac:dyDescent="0.2">
      <c r="A13" s="92"/>
      <c r="B13" s="86" t="s">
        <v>63</v>
      </c>
      <c r="C13" s="23" t="s">
        <v>64</v>
      </c>
      <c r="D13" s="82" t="s">
        <v>65</v>
      </c>
      <c r="E13" s="85" t="s">
        <v>1</v>
      </c>
      <c r="F13" s="47"/>
      <c r="G13" s="84" t="s">
        <v>66</v>
      </c>
      <c r="H13" s="81" t="s">
        <v>67</v>
      </c>
      <c r="I13" s="81" t="s">
        <v>32</v>
      </c>
      <c r="J13" s="18" t="s">
        <v>68</v>
      </c>
      <c r="K13" s="83" t="s">
        <v>69</v>
      </c>
      <c r="L13" s="83" t="s">
        <v>70</v>
      </c>
      <c r="M13" s="84" t="s">
        <v>71</v>
      </c>
      <c r="N13" s="84" t="s">
        <v>31</v>
      </c>
      <c r="O13" s="81" t="s">
        <v>72</v>
      </c>
      <c r="P13" s="84" t="s">
        <v>67</v>
      </c>
      <c r="Q13" s="153" t="s">
        <v>17</v>
      </c>
      <c r="R13" s="153">
        <v>1</v>
      </c>
      <c r="S13" s="153">
        <v>2</v>
      </c>
      <c r="T13" s="153">
        <v>3</v>
      </c>
      <c r="U13" s="153" t="s">
        <v>73</v>
      </c>
      <c r="V13" s="18" t="s">
        <v>74</v>
      </c>
      <c r="W13" s="17" t="s">
        <v>75</v>
      </c>
      <c r="X13" s="17" t="s">
        <v>76</v>
      </c>
      <c r="Y13" s="24"/>
      <c r="Z13" s="24"/>
      <c r="AA13" s="24"/>
      <c r="AB13" s="24"/>
      <c r="AC13" s="24"/>
      <c r="AD13" s="24"/>
      <c r="AE13" s="24"/>
      <c r="AF13" s="24"/>
    </row>
    <row r="14" spans="1:32" s="93" customFormat="1" ht="15" customHeight="1" x14ac:dyDescent="0.2">
      <c r="A14" s="92"/>
      <c r="B14" s="94" t="s">
        <v>79</v>
      </c>
      <c r="C14" s="95" t="s">
        <v>129</v>
      </c>
      <c r="D14" s="94" t="s">
        <v>77</v>
      </c>
      <c r="E14" s="96" t="s">
        <v>40</v>
      </c>
      <c r="F14" s="47"/>
      <c r="G14" s="97">
        <v>1</v>
      </c>
      <c r="H14" s="97"/>
      <c r="I14" s="97"/>
      <c r="J14" s="98" t="s">
        <v>80</v>
      </c>
      <c r="K14" s="98">
        <v>9</v>
      </c>
      <c r="L14" s="99"/>
      <c r="M14" s="99">
        <v>1</v>
      </c>
      <c r="N14" s="98"/>
      <c r="O14" s="99">
        <v>1</v>
      </c>
      <c r="P14" s="99">
        <v>1</v>
      </c>
      <c r="Q14" s="98" t="s">
        <v>130</v>
      </c>
      <c r="R14" s="98" t="s">
        <v>116</v>
      </c>
      <c r="S14" s="98"/>
      <c r="T14" s="98" t="s">
        <v>131</v>
      </c>
      <c r="U14" s="98" t="s">
        <v>132</v>
      </c>
      <c r="V14" s="100">
        <v>0.5</v>
      </c>
      <c r="W14" s="96" t="s">
        <v>81</v>
      </c>
      <c r="X14" s="32">
        <v>1506</v>
      </c>
      <c r="Y14" s="24"/>
      <c r="Z14" s="24"/>
      <c r="AA14" s="24"/>
      <c r="AB14" s="24"/>
      <c r="AC14" s="24"/>
      <c r="AD14" s="24"/>
      <c r="AE14" s="24"/>
      <c r="AF14" s="24"/>
    </row>
    <row r="15" spans="1:32" s="93" customFormat="1" ht="15" customHeight="1" x14ac:dyDescent="0.2">
      <c r="A15" s="92"/>
      <c r="B15" s="94" t="s">
        <v>82</v>
      </c>
      <c r="C15" s="95" t="s">
        <v>133</v>
      </c>
      <c r="D15" s="94" t="s">
        <v>77</v>
      </c>
      <c r="E15" s="96" t="s">
        <v>42</v>
      </c>
      <c r="F15" s="47"/>
      <c r="G15" s="97">
        <v>1</v>
      </c>
      <c r="H15" s="97"/>
      <c r="I15" s="97"/>
      <c r="J15" s="32"/>
      <c r="K15" s="32" t="s">
        <v>83</v>
      </c>
      <c r="L15" s="99"/>
      <c r="M15" s="99">
        <v>1</v>
      </c>
      <c r="N15" s="98"/>
      <c r="O15" s="99"/>
      <c r="P15" s="99"/>
      <c r="Q15" s="98" t="s">
        <v>116</v>
      </c>
      <c r="R15" s="98"/>
      <c r="S15" s="98" t="s">
        <v>134</v>
      </c>
      <c r="T15" s="98" t="s">
        <v>134</v>
      </c>
      <c r="U15" s="98"/>
      <c r="V15" s="100">
        <v>1</v>
      </c>
      <c r="W15" s="96" t="s">
        <v>84</v>
      </c>
      <c r="X15" s="32">
        <v>1110</v>
      </c>
      <c r="Y15" s="24"/>
      <c r="Z15" s="24"/>
      <c r="AA15" s="24"/>
      <c r="AB15" s="24"/>
      <c r="AC15" s="24"/>
      <c r="AD15" s="24"/>
      <c r="AE15" s="24"/>
      <c r="AF15" s="24"/>
    </row>
    <row r="16" spans="1:32" s="93" customFormat="1" ht="15" customHeight="1" x14ac:dyDescent="0.2">
      <c r="A16" s="87"/>
      <c r="B16" s="23" t="s">
        <v>7</v>
      </c>
      <c r="C16" s="18"/>
      <c r="D16" s="17"/>
      <c r="E16" s="101"/>
      <c r="F16" s="47"/>
      <c r="G16" s="19">
        <v>2</v>
      </c>
      <c r="H16" s="19"/>
      <c r="I16" s="19"/>
      <c r="J16" s="18"/>
      <c r="K16" s="18"/>
      <c r="L16" s="18"/>
      <c r="M16" s="19">
        <v>2</v>
      </c>
      <c r="N16" s="19"/>
      <c r="O16" s="19">
        <f t="shared" ref="O16:P16" si="0">SUM(O14:O14)</f>
        <v>1</v>
      </c>
      <c r="P16" s="19">
        <f t="shared" si="0"/>
        <v>1</v>
      </c>
      <c r="Q16" s="103" t="s">
        <v>135</v>
      </c>
      <c r="R16" s="103" t="s">
        <v>116</v>
      </c>
      <c r="S16" s="103" t="s">
        <v>134</v>
      </c>
      <c r="T16" s="103" t="s">
        <v>128</v>
      </c>
      <c r="U16" s="103" t="s">
        <v>132</v>
      </c>
      <c r="V16" s="41">
        <v>0.625</v>
      </c>
      <c r="W16" s="102"/>
      <c r="X16" s="103"/>
      <c r="Y16" s="24"/>
      <c r="Z16" s="24"/>
      <c r="AA16" s="24"/>
      <c r="AB16" s="24"/>
      <c r="AC16" s="24"/>
      <c r="AD16" s="24"/>
      <c r="AE16" s="24"/>
      <c r="AF16" s="24"/>
    </row>
    <row r="17" spans="1:30" x14ac:dyDescent="0.25">
      <c r="A17" s="92"/>
      <c r="B17" s="104" t="s">
        <v>78</v>
      </c>
      <c r="C17" s="105" t="s">
        <v>85</v>
      </c>
      <c r="D17" s="106"/>
      <c r="E17" s="107"/>
      <c r="F17" s="108"/>
      <c r="G17" s="109"/>
      <c r="H17" s="107"/>
      <c r="I17" s="110"/>
      <c r="J17" s="107"/>
      <c r="K17" s="107"/>
      <c r="L17" s="107"/>
      <c r="M17" s="107"/>
      <c r="N17" s="107"/>
      <c r="O17" s="107"/>
      <c r="P17" s="107"/>
      <c r="Q17" s="154"/>
      <c r="R17" s="155"/>
      <c r="S17" s="154"/>
      <c r="T17" s="154"/>
      <c r="U17" s="154"/>
      <c r="V17" s="107"/>
      <c r="W17" s="105"/>
      <c r="X17" s="111"/>
      <c r="Y17" s="1"/>
      <c r="Z17" s="1"/>
      <c r="AA17" s="1"/>
      <c r="AB17" s="1"/>
      <c r="AC17" s="1"/>
      <c r="AD17" s="1"/>
    </row>
    <row r="18" spans="1:30" x14ac:dyDescent="0.25">
      <c r="A18" s="92"/>
      <c r="B18" s="112"/>
      <c r="C18" s="113"/>
      <c r="D18" s="114"/>
      <c r="E18" s="115"/>
      <c r="F18" s="115"/>
      <c r="G18" s="113"/>
      <c r="H18" s="116"/>
      <c r="I18" s="116"/>
      <c r="J18" s="116"/>
      <c r="K18" s="116"/>
      <c r="L18" s="116"/>
      <c r="M18" s="113"/>
      <c r="N18" s="116"/>
      <c r="O18" s="116"/>
      <c r="P18" s="116"/>
      <c r="Q18" s="156"/>
      <c r="R18" s="157"/>
      <c r="S18" s="156"/>
      <c r="T18" s="156"/>
      <c r="U18" s="156"/>
      <c r="V18" s="116"/>
      <c r="W18" s="113"/>
      <c r="X18" s="117"/>
      <c r="Y18" s="1"/>
      <c r="Z18" s="1"/>
      <c r="AA18" s="1"/>
      <c r="AB18" s="1"/>
      <c r="AC18" s="1"/>
      <c r="AD18" s="1"/>
    </row>
    <row r="19" spans="1:30" x14ac:dyDescent="0.25">
      <c r="A19" s="92"/>
      <c r="B19" s="118"/>
      <c r="C19" s="44"/>
      <c r="D19" s="118"/>
      <c r="E19" s="119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159"/>
      <c r="R19" s="159"/>
      <c r="S19" s="159"/>
      <c r="T19" s="159"/>
      <c r="U19" s="159"/>
      <c r="V19" s="44"/>
      <c r="W19" s="118"/>
      <c r="X19" s="44"/>
      <c r="Y19" s="1"/>
      <c r="Z19" s="1"/>
      <c r="AA19" s="1"/>
      <c r="AB19" s="1"/>
      <c r="AC19" s="1"/>
      <c r="AD19" s="1"/>
    </row>
    <row r="20" spans="1:30" x14ac:dyDescent="0.25">
      <c r="A20" s="92"/>
      <c r="B20" s="118"/>
      <c r="C20" s="44"/>
      <c r="D20" s="118"/>
      <c r="E20" s="119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159"/>
      <c r="R20" s="159"/>
      <c r="S20" s="159"/>
      <c r="T20" s="159"/>
      <c r="U20" s="159"/>
      <c r="V20" s="44"/>
      <c r="W20" s="118"/>
      <c r="X20" s="44"/>
      <c r="Y20" s="1"/>
      <c r="Z20" s="1"/>
      <c r="AA20" s="1"/>
      <c r="AB20" s="1"/>
      <c r="AC20" s="1"/>
      <c r="AD20" s="1"/>
    </row>
    <row r="21" spans="1:30" x14ac:dyDescent="0.25">
      <c r="A21" s="92"/>
      <c r="B21" s="118"/>
      <c r="C21" s="44"/>
      <c r="D21" s="118"/>
      <c r="E21" s="119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159"/>
      <c r="R21" s="159"/>
      <c r="S21" s="159"/>
      <c r="T21" s="159"/>
      <c r="U21" s="159"/>
      <c r="V21" s="44"/>
      <c r="W21" s="118"/>
      <c r="X21" s="44"/>
      <c r="Y21" s="1"/>
      <c r="Z21" s="1"/>
      <c r="AA21" s="1"/>
      <c r="AB21" s="1"/>
      <c r="AC21" s="1"/>
      <c r="AD21" s="1"/>
    </row>
    <row r="22" spans="1:30" x14ac:dyDescent="0.25">
      <c r="A22" s="92"/>
      <c r="B22" s="118"/>
      <c r="C22" s="44"/>
      <c r="D22" s="118"/>
      <c r="E22" s="119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159"/>
      <c r="R22" s="159"/>
      <c r="S22" s="159"/>
      <c r="T22" s="159"/>
      <c r="U22" s="159"/>
      <c r="V22" s="44"/>
      <c r="W22" s="118"/>
      <c r="X22" s="44"/>
      <c r="Y22" s="1"/>
      <c r="Z22" s="1"/>
      <c r="AA22" s="1"/>
      <c r="AB22" s="1"/>
      <c r="AC22" s="1"/>
      <c r="AD22" s="1"/>
    </row>
    <row r="23" spans="1:30" x14ac:dyDescent="0.25">
      <c r="A23" s="92"/>
      <c r="B23" s="118"/>
      <c r="C23" s="44"/>
      <c r="D23" s="118"/>
      <c r="E23" s="119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159"/>
      <c r="R23" s="159"/>
      <c r="S23" s="159"/>
      <c r="T23" s="159"/>
      <c r="U23" s="159"/>
      <c r="V23" s="44"/>
      <c r="W23" s="118"/>
      <c r="X23" s="44"/>
      <c r="Y23" s="1"/>
      <c r="Z23" s="1"/>
      <c r="AA23" s="1"/>
      <c r="AB23" s="1"/>
      <c r="AC23" s="1"/>
      <c r="AD23" s="1"/>
    </row>
    <row r="24" spans="1:30" x14ac:dyDescent="0.25">
      <c r="A24" s="92"/>
      <c r="B24" s="118"/>
      <c r="C24" s="44"/>
      <c r="D24" s="118"/>
      <c r="E24" s="119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159"/>
      <c r="R24" s="159"/>
      <c r="S24" s="159"/>
      <c r="T24" s="159"/>
      <c r="U24" s="159"/>
      <c r="V24" s="44"/>
      <c r="W24" s="118"/>
      <c r="X24" s="44"/>
      <c r="Y24" s="1"/>
      <c r="Z24" s="1"/>
      <c r="AA24" s="1"/>
      <c r="AB24" s="1"/>
      <c r="AC24" s="1"/>
      <c r="AD24" s="1"/>
    </row>
    <row r="25" spans="1:30" x14ac:dyDescent="0.25">
      <c r="A25" s="92"/>
      <c r="B25" s="118"/>
      <c r="C25" s="44"/>
      <c r="D25" s="118"/>
      <c r="E25" s="119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159"/>
      <c r="R25" s="159"/>
      <c r="S25" s="159"/>
      <c r="T25" s="159"/>
      <c r="U25" s="159"/>
      <c r="V25" s="44"/>
      <c r="W25" s="118"/>
      <c r="X25" s="44"/>
      <c r="Y25" s="1"/>
      <c r="Z25" s="1"/>
      <c r="AA25" s="1"/>
      <c r="AB25" s="1"/>
      <c r="AC25" s="1"/>
      <c r="AD25" s="1"/>
    </row>
    <row r="26" spans="1:30" x14ac:dyDescent="0.25">
      <c r="A26" s="92"/>
      <c r="B26" s="118"/>
      <c r="C26" s="44"/>
      <c r="D26" s="118"/>
      <c r="E26" s="119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159"/>
      <c r="R26" s="159"/>
      <c r="S26" s="159"/>
      <c r="T26" s="159"/>
      <c r="U26" s="159"/>
      <c r="V26" s="44"/>
      <c r="W26" s="118"/>
      <c r="X26" s="44"/>
      <c r="Y26" s="1"/>
      <c r="Z26" s="1"/>
      <c r="AA26" s="1"/>
      <c r="AB26" s="1"/>
      <c r="AC26" s="1"/>
      <c r="AD26" s="1"/>
    </row>
    <row r="27" spans="1:30" x14ac:dyDescent="0.25">
      <c r="A27" s="92"/>
      <c r="B27" s="118"/>
      <c r="C27" s="44"/>
      <c r="D27" s="118"/>
      <c r="E27" s="119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159"/>
      <c r="R27" s="159"/>
      <c r="S27" s="159"/>
      <c r="T27" s="159"/>
      <c r="U27" s="159"/>
      <c r="V27" s="44"/>
      <c r="W27" s="118"/>
      <c r="X27" s="44"/>
      <c r="Y27" s="1"/>
      <c r="Z27" s="1"/>
      <c r="AA27" s="1"/>
      <c r="AB27" s="1"/>
      <c r="AC27" s="1"/>
      <c r="AD27" s="1"/>
    </row>
    <row r="28" spans="1:30" x14ac:dyDescent="0.25">
      <c r="A28" s="92"/>
      <c r="B28" s="118"/>
      <c r="C28" s="44"/>
      <c r="D28" s="118"/>
      <c r="E28" s="119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159"/>
      <c r="R28" s="159"/>
      <c r="S28" s="159"/>
      <c r="T28" s="159"/>
      <c r="U28" s="159"/>
      <c r="V28" s="44"/>
      <c r="W28" s="118"/>
      <c r="X28" s="44"/>
      <c r="Y28" s="1"/>
      <c r="Z28" s="1"/>
      <c r="AA28" s="1"/>
      <c r="AB28" s="1"/>
      <c r="AC28" s="1"/>
      <c r="AD28" s="1"/>
    </row>
    <row r="29" spans="1:30" x14ac:dyDescent="0.25">
      <c r="A29" s="92"/>
      <c r="B29" s="118"/>
      <c r="C29" s="44"/>
      <c r="D29" s="118"/>
      <c r="E29" s="119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159"/>
      <c r="R29" s="159"/>
      <c r="S29" s="159"/>
      <c r="T29" s="159"/>
      <c r="U29" s="159"/>
      <c r="V29" s="44"/>
      <c r="W29" s="118"/>
      <c r="X29" s="44"/>
      <c r="Y29" s="1"/>
      <c r="Z29" s="1"/>
      <c r="AA29" s="1"/>
      <c r="AB29" s="1"/>
      <c r="AC29" s="1"/>
      <c r="AD29" s="1"/>
    </row>
    <row r="30" spans="1:30" x14ac:dyDescent="0.25">
      <c r="A30" s="92"/>
      <c r="B30" s="118"/>
      <c r="C30" s="44"/>
      <c r="D30" s="118"/>
      <c r="E30" s="119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159"/>
      <c r="R30" s="159"/>
      <c r="S30" s="159"/>
      <c r="T30" s="159"/>
      <c r="U30" s="159"/>
      <c r="V30" s="44"/>
      <c r="W30" s="118"/>
      <c r="X30" s="44"/>
      <c r="Y30" s="1"/>
      <c r="Z30" s="1"/>
      <c r="AA30" s="1"/>
      <c r="AB30" s="1"/>
      <c r="AC30" s="1"/>
      <c r="AD30" s="1"/>
    </row>
    <row r="31" spans="1:30" x14ac:dyDescent="0.25">
      <c r="A31" s="92"/>
      <c r="B31" s="118"/>
      <c r="C31" s="44"/>
      <c r="D31" s="118"/>
      <c r="E31" s="118"/>
      <c r="F31" s="24"/>
      <c r="G31" s="44"/>
      <c r="H31" s="47"/>
      <c r="I31" s="44"/>
      <c r="J31" s="24"/>
      <c r="K31" s="24"/>
      <c r="L31" s="24"/>
      <c r="M31" s="24"/>
      <c r="N31" s="76"/>
      <c r="O31" s="76"/>
      <c r="P31" s="24"/>
      <c r="Q31" s="160"/>
      <c r="R31" s="160"/>
      <c r="S31" s="160"/>
      <c r="T31" s="160"/>
      <c r="U31" s="160"/>
      <c r="V31" s="24"/>
      <c r="W31" s="118"/>
      <c r="X31" s="24"/>
      <c r="Y31" s="1"/>
      <c r="Z31" s="1"/>
      <c r="AA31" s="1"/>
      <c r="AB31" s="1"/>
      <c r="AC31" s="1"/>
      <c r="AD31" s="1"/>
    </row>
    <row r="32" spans="1:30" x14ac:dyDescent="0.25">
      <c r="A32" s="92"/>
      <c r="B32" s="118"/>
      <c r="C32" s="44"/>
      <c r="D32" s="118"/>
      <c r="E32" s="118"/>
      <c r="F32" s="24"/>
      <c r="G32" s="44"/>
      <c r="H32" s="47"/>
      <c r="I32" s="44"/>
      <c r="J32" s="24"/>
      <c r="K32" s="24"/>
      <c r="L32" s="24"/>
      <c r="M32" s="24"/>
      <c r="N32" s="76"/>
      <c r="O32" s="76"/>
      <c r="P32" s="24"/>
      <c r="Q32" s="160"/>
      <c r="R32" s="160"/>
      <c r="S32" s="160"/>
      <c r="T32" s="160"/>
      <c r="U32" s="160"/>
      <c r="V32" s="24"/>
      <c r="W32" s="118"/>
      <c r="X32" s="24"/>
      <c r="Y32" s="1"/>
      <c r="Z32" s="1"/>
      <c r="AA32" s="1"/>
      <c r="AB32" s="1"/>
      <c r="AC32" s="1"/>
      <c r="AD32" s="1"/>
    </row>
    <row r="33" spans="1:30" x14ac:dyDescent="0.25">
      <c r="A33" s="92"/>
      <c r="B33" s="118"/>
      <c r="C33" s="44"/>
      <c r="D33" s="118"/>
      <c r="E33" s="118"/>
      <c r="F33" s="24"/>
      <c r="G33" s="44"/>
      <c r="H33" s="47"/>
      <c r="I33" s="44"/>
      <c r="J33" s="24"/>
      <c r="K33" s="24"/>
      <c r="L33" s="24"/>
      <c r="M33" s="24"/>
      <c r="N33" s="76"/>
      <c r="O33" s="76"/>
      <c r="P33" s="24"/>
      <c r="Q33" s="160"/>
      <c r="R33" s="160"/>
      <c r="S33" s="160"/>
      <c r="T33" s="160"/>
      <c r="U33" s="160"/>
      <c r="V33" s="24"/>
      <c r="W33" s="118"/>
      <c r="X33" s="24"/>
      <c r="Y33" s="1"/>
      <c r="Z33" s="1"/>
      <c r="AA33" s="1"/>
      <c r="AB33" s="1"/>
      <c r="AC33" s="1"/>
      <c r="AD33" s="1"/>
    </row>
    <row r="34" spans="1:30" x14ac:dyDescent="0.25">
      <c r="A34" s="92"/>
      <c r="B34" s="118"/>
      <c r="C34" s="44"/>
      <c r="D34" s="118"/>
      <c r="E34" s="118"/>
      <c r="F34" s="24"/>
      <c r="G34" s="44"/>
      <c r="H34" s="47"/>
      <c r="I34" s="44"/>
      <c r="J34" s="24"/>
      <c r="K34" s="24"/>
      <c r="L34" s="24"/>
      <c r="M34" s="24"/>
      <c r="N34" s="76"/>
      <c r="O34" s="76"/>
      <c r="P34" s="24"/>
      <c r="Q34" s="160"/>
      <c r="R34" s="160"/>
      <c r="S34" s="160"/>
      <c r="T34" s="160"/>
      <c r="U34" s="160"/>
      <c r="V34" s="24"/>
      <c r="W34" s="118"/>
      <c r="X34" s="24"/>
      <c r="Y34" s="1"/>
      <c r="Z34" s="1"/>
      <c r="AA34" s="1"/>
      <c r="AB34" s="1"/>
      <c r="AC34" s="1"/>
      <c r="AD34" s="1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161"/>
      <c r="R46" s="161"/>
      <c r="S46" s="161"/>
      <c r="T46" s="161"/>
      <c r="U46" s="161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161"/>
      <c r="R47" s="161"/>
      <c r="S47" s="161"/>
      <c r="T47" s="161"/>
      <c r="U47" s="161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161"/>
      <c r="R48" s="161"/>
      <c r="S48" s="161"/>
      <c r="T48" s="161"/>
      <c r="U48" s="161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161"/>
      <c r="R49" s="161"/>
      <c r="S49" s="161"/>
      <c r="T49" s="161"/>
      <c r="U49" s="161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61"/>
      <c r="R50" s="161"/>
      <c r="S50" s="161"/>
      <c r="T50" s="161"/>
      <c r="U50" s="161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61"/>
      <c r="R51" s="161"/>
      <c r="S51" s="161"/>
      <c r="T51" s="161"/>
      <c r="U51" s="16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61"/>
      <c r="R52" s="161"/>
      <c r="S52" s="161"/>
      <c r="T52" s="161"/>
      <c r="U52" s="161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61"/>
      <c r="R53" s="161"/>
      <c r="S53" s="161"/>
      <c r="T53" s="161"/>
      <c r="U53" s="161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61"/>
      <c r="R54" s="161"/>
      <c r="S54" s="161"/>
      <c r="T54" s="161"/>
      <c r="U54" s="161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61"/>
      <c r="R55" s="161"/>
      <c r="S55" s="161"/>
      <c r="T55" s="161"/>
      <c r="U55" s="161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61"/>
      <c r="R56" s="161"/>
      <c r="S56" s="161"/>
      <c r="T56" s="161"/>
      <c r="U56" s="161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161"/>
      <c r="R57" s="161"/>
      <c r="S57" s="161"/>
      <c r="T57" s="161"/>
      <c r="U57" s="161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161"/>
      <c r="R58" s="161"/>
      <c r="S58" s="161"/>
      <c r="T58" s="161"/>
      <c r="U58" s="161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161"/>
      <c r="R59" s="161"/>
      <c r="S59" s="161"/>
      <c r="T59" s="161"/>
      <c r="U59" s="161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161"/>
      <c r="R60" s="161"/>
      <c r="S60" s="161"/>
      <c r="T60" s="161"/>
      <c r="U60" s="161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61"/>
      <c r="R61" s="161"/>
      <c r="S61" s="161"/>
      <c r="T61" s="161"/>
      <c r="U61" s="1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61"/>
      <c r="R62" s="161"/>
      <c r="S62" s="161"/>
      <c r="T62" s="161"/>
      <c r="U62" s="161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61"/>
      <c r="R63" s="161"/>
      <c r="S63" s="161"/>
      <c r="T63" s="161"/>
      <c r="U63" s="161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61"/>
      <c r="R64" s="161"/>
      <c r="S64" s="161"/>
      <c r="T64" s="161"/>
      <c r="U64" s="161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61"/>
      <c r="R65" s="161"/>
      <c r="S65" s="161"/>
      <c r="T65" s="161"/>
      <c r="U65" s="161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61"/>
      <c r="R66" s="161"/>
      <c r="S66" s="161"/>
      <c r="T66" s="161"/>
      <c r="U66" s="161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61"/>
      <c r="R67" s="161"/>
      <c r="S67" s="161"/>
      <c r="T67" s="161"/>
      <c r="U67" s="161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61"/>
      <c r="R68" s="161"/>
      <c r="S68" s="161"/>
      <c r="T68" s="161"/>
      <c r="U68" s="161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61"/>
      <c r="R69" s="161"/>
      <c r="S69" s="161"/>
      <c r="T69" s="161"/>
      <c r="U69" s="161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61"/>
      <c r="R70" s="161"/>
      <c r="S70" s="161"/>
      <c r="T70" s="161"/>
      <c r="U70" s="161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61"/>
      <c r="R71" s="161"/>
      <c r="S71" s="161"/>
      <c r="T71" s="161"/>
      <c r="U71" s="16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61"/>
      <c r="R72" s="161"/>
      <c r="S72" s="161"/>
      <c r="T72" s="161"/>
      <c r="U72" s="161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61"/>
      <c r="R73" s="161"/>
      <c r="S73" s="161"/>
      <c r="T73" s="161"/>
      <c r="U73" s="161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61"/>
      <c r="R74" s="161"/>
      <c r="S74" s="161"/>
      <c r="T74" s="161"/>
      <c r="U74" s="161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61"/>
      <c r="R75" s="161"/>
      <c r="S75" s="161"/>
      <c r="T75" s="161"/>
      <c r="U75" s="161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61"/>
      <c r="R76" s="161"/>
      <c r="S76" s="161"/>
      <c r="T76" s="161"/>
      <c r="U76" s="161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61"/>
      <c r="R77" s="161"/>
      <c r="S77" s="161"/>
      <c r="T77" s="161"/>
      <c r="U77" s="161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61"/>
      <c r="R78" s="161"/>
      <c r="S78" s="161"/>
      <c r="T78" s="161"/>
      <c r="U78" s="161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61"/>
      <c r="R79" s="161"/>
      <c r="S79" s="161"/>
      <c r="T79" s="161"/>
      <c r="U79" s="161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61"/>
      <c r="R80" s="161"/>
      <c r="S80" s="161"/>
      <c r="T80" s="161"/>
      <c r="U80" s="161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61"/>
      <c r="R81" s="161"/>
      <c r="S81" s="161"/>
      <c r="T81" s="161"/>
      <c r="U81" s="16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61"/>
      <c r="R82" s="161"/>
      <c r="S82" s="161"/>
      <c r="T82" s="161"/>
      <c r="U82" s="161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61"/>
      <c r="R83" s="161"/>
      <c r="S83" s="161"/>
      <c r="T83" s="161"/>
      <c r="U83" s="161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61"/>
      <c r="R84" s="161"/>
      <c r="S84" s="161"/>
      <c r="T84" s="161"/>
      <c r="U84" s="161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61"/>
      <c r="R85" s="161"/>
      <c r="S85" s="161"/>
      <c r="T85" s="161"/>
      <c r="U85" s="161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61"/>
      <c r="R86" s="161"/>
      <c r="S86" s="161"/>
      <c r="T86" s="161"/>
      <c r="U86" s="161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61"/>
      <c r="R87" s="161"/>
      <c r="S87" s="161"/>
      <c r="T87" s="161"/>
      <c r="U87" s="161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61"/>
      <c r="R88" s="161"/>
      <c r="S88" s="161"/>
      <c r="T88" s="161"/>
      <c r="U88" s="161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61"/>
      <c r="R89" s="161"/>
      <c r="S89" s="161"/>
      <c r="T89" s="161"/>
      <c r="U89" s="161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61"/>
      <c r="R90" s="161"/>
      <c r="S90" s="161"/>
      <c r="T90" s="161"/>
      <c r="U90" s="161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61"/>
      <c r="R91" s="161"/>
      <c r="S91" s="161"/>
      <c r="T91" s="161"/>
      <c r="U91" s="16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61"/>
      <c r="R92" s="161"/>
      <c r="S92" s="161"/>
      <c r="T92" s="161"/>
      <c r="U92" s="161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61"/>
      <c r="R93" s="161"/>
      <c r="S93" s="161"/>
      <c r="T93" s="161"/>
      <c r="U93" s="161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61"/>
      <c r="R94" s="161"/>
      <c r="S94" s="161"/>
      <c r="T94" s="161"/>
      <c r="U94" s="161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61"/>
      <c r="R95" s="161"/>
      <c r="S95" s="161"/>
      <c r="T95" s="161"/>
      <c r="U95" s="161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61"/>
      <c r="R96" s="161"/>
      <c r="S96" s="161"/>
      <c r="T96" s="161"/>
      <c r="U96" s="161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61"/>
      <c r="R97" s="161"/>
      <c r="S97" s="161"/>
      <c r="T97" s="161"/>
      <c r="U97" s="161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61"/>
      <c r="R98" s="161"/>
      <c r="S98" s="161"/>
      <c r="T98" s="161"/>
      <c r="U98" s="161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61"/>
      <c r="R99" s="161"/>
      <c r="S99" s="161"/>
      <c r="T99" s="161"/>
      <c r="U99" s="161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61"/>
      <c r="R100" s="161"/>
      <c r="S100" s="161"/>
      <c r="T100" s="161"/>
      <c r="U100" s="161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61"/>
      <c r="R101" s="161"/>
      <c r="S101" s="161"/>
      <c r="T101" s="161"/>
      <c r="U101" s="16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61"/>
      <c r="R102" s="161"/>
      <c r="S102" s="161"/>
      <c r="T102" s="161"/>
      <c r="U102" s="161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61"/>
      <c r="R103" s="161"/>
      <c r="S103" s="161"/>
      <c r="T103" s="161"/>
      <c r="U103" s="161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61"/>
      <c r="R104" s="161"/>
      <c r="S104" s="161"/>
      <c r="T104" s="161"/>
      <c r="U104" s="161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61"/>
      <c r="R105" s="161"/>
      <c r="S105" s="161"/>
      <c r="T105" s="161"/>
      <c r="U105" s="161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61"/>
      <c r="R106" s="161"/>
      <c r="S106" s="161"/>
      <c r="T106" s="161"/>
      <c r="U106" s="161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61"/>
      <c r="R107" s="161"/>
      <c r="S107" s="161"/>
      <c r="T107" s="161"/>
      <c r="U107" s="161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61"/>
      <c r="R108" s="161"/>
      <c r="S108" s="161"/>
      <c r="T108" s="161"/>
      <c r="U108" s="161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61"/>
      <c r="R109" s="161"/>
      <c r="S109" s="161"/>
      <c r="T109" s="161"/>
      <c r="U109" s="161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61"/>
      <c r="R110" s="161"/>
      <c r="S110" s="161"/>
      <c r="T110" s="161"/>
      <c r="U110" s="161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61"/>
      <c r="R111" s="161"/>
      <c r="S111" s="161"/>
      <c r="T111" s="161"/>
      <c r="U111" s="16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61"/>
      <c r="R112" s="161"/>
      <c r="S112" s="161"/>
      <c r="T112" s="161"/>
      <c r="U112" s="161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61"/>
      <c r="R113" s="161"/>
      <c r="S113" s="161"/>
      <c r="T113" s="161"/>
      <c r="U113" s="161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61"/>
      <c r="R114" s="161"/>
      <c r="S114" s="161"/>
      <c r="T114" s="161"/>
      <c r="U114" s="161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61"/>
      <c r="R115" s="161"/>
      <c r="S115" s="161"/>
      <c r="T115" s="161"/>
      <c r="U115" s="161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61"/>
      <c r="R116" s="161"/>
      <c r="S116" s="161"/>
      <c r="T116" s="161"/>
      <c r="U116" s="161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61"/>
      <c r="R117" s="161"/>
      <c r="S117" s="161"/>
      <c r="T117" s="161"/>
      <c r="U117" s="161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61"/>
      <c r="R118" s="161"/>
      <c r="S118" s="161"/>
      <c r="T118" s="161"/>
      <c r="U118" s="161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61"/>
      <c r="R119" s="161"/>
      <c r="S119" s="161"/>
      <c r="T119" s="161"/>
      <c r="U119" s="161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61"/>
      <c r="R120" s="161"/>
      <c r="S120" s="161"/>
      <c r="T120" s="161"/>
      <c r="U120" s="161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61"/>
      <c r="R121" s="161"/>
      <c r="S121" s="161"/>
      <c r="T121" s="161"/>
      <c r="U121" s="16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61"/>
      <c r="R122" s="161"/>
      <c r="S122" s="161"/>
      <c r="T122" s="161"/>
      <c r="U122" s="161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61"/>
      <c r="R123" s="161"/>
      <c r="S123" s="161"/>
      <c r="T123" s="161"/>
      <c r="U123" s="161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61"/>
      <c r="R124" s="161"/>
      <c r="S124" s="161"/>
      <c r="T124" s="161"/>
      <c r="U124" s="161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61"/>
      <c r="R125" s="161"/>
      <c r="S125" s="161"/>
      <c r="T125" s="161"/>
      <c r="U125" s="161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61"/>
      <c r="R126" s="161"/>
      <c r="S126" s="161"/>
      <c r="T126" s="161"/>
      <c r="U126" s="161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61"/>
      <c r="R127" s="161"/>
      <c r="S127" s="161"/>
      <c r="T127" s="161"/>
      <c r="U127" s="161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61"/>
      <c r="R128" s="161"/>
      <c r="S128" s="161"/>
      <c r="T128" s="161"/>
      <c r="U128" s="161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61"/>
      <c r="R129" s="161"/>
      <c r="S129" s="161"/>
      <c r="T129" s="161"/>
      <c r="U129" s="161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61"/>
      <c r="R130" s="161"/>
      <c r="S130" s="161"/>
      <c r="T130" s="161"/>
      <c r="U130" s="161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61"/>
      <c r="R131" s="161"/>
      <c r="S131" s="161"/>
      <c r="T131" s="161"/>
      <c r="U131" s="16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61"/>
      <c r="R132" s="161"/>
      <c r="S132" s="161"/>
      <c r="T132" s="161"/>
      <c r="U132" s="161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61"/>
      <c r="R133" s="161"/>
      <c r="S133" s="161"/>
      <c r="T133" s="161"/>
      <c r="U133" s="161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61"/>
      <c r="R134" s="161"/>
      <c r="S134" s="161"/>
      <c r="T134" s="161"/>
      <c r="U134" s="161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61"/>
      <c r="R135" s="161"/>
      <c r="S135" s="161"/>
      <c r="T135" s="161"/>
      <c r="U135" s="161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61"/>
      <c r="R136" s="161"/>
      <c r="S136" s="161"/>
      <c r="T136" s="161"/>
      <c r="U136" s="161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61"/>
      <c r="R137" s="161"/>
      <c r="S137" s="161"/>
      <c r="T137" s="161"/>
      <c r="U137" s="161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61"/>
      <c r="R138" s="161"/>
      <c r="S138" s="161"/>
      <c r="T138" s="161"/>
      <c r="U138" s="161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61"/>
      <c r="R139" s="161"/>
      <c r="S139" s="161"/>
      <c r="T139" s="161"/>
      <c r="U139" s="161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61"/>
      <c r="R140" s="161"/>
      <c r="S140" s="161"/>
      <c r="T140" s="161"/>
      <c r="U140" s="161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61"/>
      <c r="R141" s="161"/>
      <c r="S141" s="161"/>
      <c r="T141" s="161"/>
      <c r="U141" s="16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61"/>
      <c r="R142" s="161"/>
      <c r="S142" s="161"/>
      <c r="T142" s="161"/>
      <c r="U142" s="161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61"/>
      <c r="R143" s="161"/>
      <c r="S143" s="161"/>
      <c r="T143" s="161"/>
      <c r="U143" s="161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61"/>
      <c r="R144" s="161"/>
      <c r="S144" s="161"/>
      <c r="T144" s="161"/>
      <c r="U144" s="161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61"/>
      <c r="R145" s="161"/>
      <c r="S145" s="161"/>
      <c r="T145" s="161"/>
      <c r="U145" s="161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61"/>
      <c r="R146" s="161"/>
      <c r="S146" s="161"/>
      <c r="T146" s="161"/>
      <c r="U146" s="161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61"/>
      <c r="R147" s="161"/>
      <c r="S147" s="161"/>
      <c r="T147" s="161"/>
      <c r="U147" s="161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61"/>
      <c r="R148" s="161"/>
      <c r="S148" s="161"/>
      <c r="T148" s="161"/>
      <c r="U148" s="161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61"/>
      <c r="R149" s="161"/>
      <c r="S149" s="161"/>
      <c r="T149" s="161"/>
      <c r="U149" s="161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61"/>
      <c r="R150" s="161"/>
      <c r="S150" s="161"/>
      <c r="T150" s="161"/>
      <c r="U150" s="161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61"/>
      <c r="R151" s="161"/>
      <c r="S151" s="161"/>
      <c r="T151" s="161"/>
      <c r="U151" s="16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61"/>
      <c r="R152" s="161"/>
      <c r="S152" s="161"/>
      <c r="T152" s="161"/>
      <c r="U152" s="161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61"/>
      <c r="R153" s="161"/>
      <c r="S153" s="161"/>
      <c r="T153" s="161"/>
      <c r="U153" s="161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61"/>
      <c r="R154" s="161"/>
      <c r="S154" s="161"/>
      <c r="T154" s="161"/>
      <c r="U154" s="161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61"/>
      <c r="R155" s="161"/>
      <c r="S155" s="161"/>
      <c r="T155" s="161"/>
      <c r="U155" s="161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61"/>
      <c r="R156" s="161"/>
      <c r="S156" s="161"/>
      <c r="T156" s="161"/>
      <c r="U156" s="161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61"/>
      <c r="R157" s="161"/>
      <c r="S157" s="161"/>
      <c r="T157" s="161"/>
      <c r="U157" s="161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61"/>
      <c r="R158" s="161"/>
      <c r="S158" s="161"/>
      <c r="T158" s="161"/>
      <c r="U158" s="161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61"/>
      <c r="R159" s="161"/>
      <c r="S159" s="161"/>
      <c r="T159" s="161"/>
      <c r="U159" s="161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61"/>
      <c r="R160" s="161"/>
      <c r="S160" s="161"/>
      <c r="T160" s="161"/>
      <c r="U160" s="161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61"/>
      <c r="R161" s="161"/>
      <c r="S161" s="161"/>
      <c r="T161" s="161"/>
      <c r="U161" s="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61"/>
      <c r="R162" s="161"/>
      <c r="S162" s="161"/>
      <c r="T162" s="161"/>
      <c r="U162" s="161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61"/>
      <c r="R163" s="161"/>
      <c r="S163" s="161"/>
      <c r="T163" s="161"/>
      <c r="U163" s="161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61"/>
      <c r="R164" s="161"/>
      <c r="S164" s="161"/>
      <c r="T164" s="161"/>
      <c r="U164" s="161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61"/>
      <c r="R165" s="161"/>
      <c r="S165" s="161"/>
      <c r="T165" s="161"/>
      <c r="U165" s="161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61"/>
      <c r="R166" s="161"/>
      <c r="S166" s="161"/>
      <c r="T166" s="161"/>
      <c r="U166" s="161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61"/>
      <c r="R167" s="161"/>
      <c r="S167" s="161"/>
      <c r="T167" s="161"/>
      <c r="U167" s="161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61"/>
      <c r="R168" s="161"/>
      <c r="S168" s="161"/>
      <c r="T168" s="161"/>
      <c r="U168" s="161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61"/>
      <c r="R169" s="161"/>
      <c r="S169" s="161"/>
      <c r="T169" s="161"/>
      <c r="U169" s="161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61"/>
      <c r="R170" s="161"/>
      <c r="S170" s="161"/>
      <c r="T170" s="161"/>
      <c r="U170" s="161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61"/>
      <c r="R171" s="161"/>
      <c r="S171" s="161"/>
      <c r="T171" s="161"/>
      <c r="U171" s="16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61"/>
      <c r="R172" s="161"/>
      <c r="S172" s="161"/>
      <c r="T172" s="161"/>
      <c r="U172" s="161"/>
      <c r="V172"/>
      <c r="W172"/>
      <c r="X172"/>
      <c r="Y172"/>
      <c r="Z172"/>
      <c r="AA172"/>
      <c r="AB172"/>
      <c r="AC172"/>
      <c r="AD1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2018-12-05T08:56:24Z</dcterms:modified>
</cp:coreProperties>
</file>