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O19" i="2"/>
  <c r="O18" i="2" l="1"/>
  <c r="N18" i="2"/>
  <c r="M18" i="2"/>
  <c r="L18" i="2"/>
  <c r="K18" i="2"/>
  <c r="K20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E14" i="2"/>
  <c r="E18" i="2" s="1"/>
  <c r="E20" i="2" s="1"/>
  <c r="F18" i="2" l="1"/>
  <c r="K19" i="2"/>
  <c r="F19" i="2"/>
  <c r="F20" i="2" s="1"/>
  <c r="H19" i="2"/>
  <c r="N19" i="2" s="1"/>
  <c r="J19" i="2"/>
  <c r="L19" i="2"/>
  <c r="H20" i="2"/>
  <c r="M20" i="2" s="1"/>
  <c r="AF14" i="2"/>
  <c r="N20" i="2" l="1"/>
  <c r="L20" i="2"/>
  <c r="M19" i="2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<sst xmlns="http://schemas.openxmlformats.org/spreadsheetml/2006/main" count="85" uniqueCount="36">
  <si>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</si>
  <si>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</si>
  <si>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</si>
  <si>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</si>
  <si>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</si>
  <si>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</si>
  <si>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</si>
  <si>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</si>
  <si>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</si>
  <si>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</si>
  <si>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</si>
  <si>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</si>
  <si>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</si>
  <si>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</si>
  <si>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</si>
  <si>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6.</t>
  </si>
  <si>
    <t>PeTo</t>
  </si>
  <si>
    <t>10.</t>
  </si>
  <si>
    <t>Sami Kuivinen</t>
  </si>
  <si>
    <t>9.</t>
  </si>
  <si>
    <t>8.8.1975</t>
  </si>
  <si>
    <t>2.</t>
  </si>
  <si>
    <t>7.</t>
  </si>
  <si>
    <t>5.</t>
  </si>
  <si>
    <t>3.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</si>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</sst>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9" t="s">
        <v>28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1993</v>
      </c>
      <c r="Y4" s="22" t="s">
        <v>21</v>
      </c>
      <c r="Z4" s="70" t="s">
        <v>16</v>
      </c>
      <c r="AA4" s="22">
        <v>21</v>
      </c>
      <c r="AB4" s="22">
        <v>0</v>
      </c>
      <c r="AC4" s="22">
        <v>15</v>
      </c>
      <c r="AD4" s="22">
        <v>24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1994</v>
      </c>
      <c r="Y5" s="35" t="s">
        <v>22</v>
      </c>
      <c r="Z5" s="43" t="s">
        <v>16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1995</v>
      </c>
      <c r="Y6" s="35" t="s">
        <v>15</v>
      </c>
      <c r="Z6" s="43" t="s">
        <v>16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1996</v>
      </c>
      <c r="Y7" s="35" t="s">
        <v>23</v>
      </c>
      <c r="Z7" s="43" t="s">
        <v>16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1997</v>
      </c>
      <c r="Y8" s="35" t="s">
        <v>24</v>
      </c>
      <c r="Z8" s="43" t="s">
        <v>16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1998</v>
      </c>
      <c r="Y9" s="35" t="s">
        <v>25</v>
      </c>
      <c r="Z9" s="43" t="s">
        <v>16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1999</v>
      </c>
      <c r="C10" s="35" t="s">
        <v>15</v>
      </c>
      <c r="D10" s="43" t="s">
        <v>16</v>
      </c>
      <c r="E10" s="22"/>
      <c r="F10" s="22"/>
      <c r="G10" s="22"/>
      <c r="H10" s="34"/>
      <c r="I10" s="22"/>
      <c r="J10" s="44"/>
      <c r="K10" s="21"/>
      <c r="L10" s="13"/>
      <c r="M10" s="13"/>
      <c r="N10" s="13"/>
      <c r="O10" s="13"/>
      <c r="P10" s="18"/>
      <c r="Q10" s="22">
        <v>11</v>
      </c>
      <c r="R10" s="22">
        <v>0</v>
      </c>
      <c r="S10" s="34">
        <v>5</v>
      </c>
      <c r="T10" s="22">
        <v>6</v>
      </c>
      <c r="U10" s="22">
        <v>29</v>
      </c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2000</v>
      </c>
      <c r="C11" s="35" t="s">
        <v>17</v>
      </c>
      <c r="D11" s="43" t="s">
        <v>16</v>
      </c>
      <c r="E11" s="22">
        <v>18</v>
      </c>
      <c r="F11" s="22">
        <v>1</v>
      </c>
      <c r="G11" s="22">
        <v>14</v>
      </c>
      <c r="H11" s="34">
        <v>12</v>
      </c>
      <c r="I11" s="22">
        <v>79</v>
      </c>
      <c r="J11" s="44">
        <v>0.54482758620689653</v>
      </c>
      <c r="K11" s="21">
        <v>145</v>
      </c>
      <c r="L11" s="13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2002</v>
      </c>
      <c r="Y13" s="22" t="s">
        <v>19</v>
      </c>
      <c r="Z13" s="43" t="s">
        <v>16</v>
      </c>
      <c r="AA13" s="22">
        <v>1</v>
      </c>
      <c r="AB13" s="22">
        <v>0</v>
      </c>
      <c r="AC13" s="22">
        <v>0</v>
      </c>
      <c r="AD13" s="22">
        <v>0</v>
      </c>
      <c r="AE13" s="22">
        <v>2</v>
      </c>
      <c r="AF13" s="28">
        <v>0.28570000000000001</v>
      </c>
      <c r="AG13" s="69">
        <v>7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8" t="s">
        <v>31</v>
      </c>
      <c r="C14" s="49"/>
      <c r="D14" s="50"/>
      <c r="E14" s="51">
        <f>SUM(E4:E13)</f>
        <v>18</v>
      </c>
      <c r="F14" s="51">
        <f>SUM(F4:F13)</f>
        <v>1</v>
      </c>
      <c r="G14" s="51">
        <f>SUM(G4:G13)</f>
        <v>14</v>
      </c>
      <c r="H14" s="51">
        <f>SUM(H4:H13)</f>
        <v>12</v>
      </c>
      <c r="I14" s="51">
        <f>SUM(I4:I13)</f>
        <v>79</v>
      </c>
      <c r="J14" s="52">
        <v>0</v>
      </c>
      <c r="K14" s="38">
        <f>SUM(K4:K13)</f>
        <v>145</v>
      </c>
      <c r="L14" s="17"/>
      <c r="M14" s="15"/>
      <c r="N14" s="53"/>
      <c r="O14" s="54"/>
      <c r="P14" s="18"/>
      <c r="Q14" s="51">
        <f>SUM(Q4:Q13)</f>
        <v>11</v>
      </c>
      <c r="R14" s="51">
        <f>SUM(R4:R13)</f>
        <v>0</v>
      </c>
      <c r="S14" s="51">
        <f>SUM(S4:S13)</f>
        <v>5</v>
      </c>
      <c r="T14" s="51">
        <f>SUM(T4:T13)</f>
        <v>6</v>
      </c>
      <c r="U14" s="51">
        <f>SUM(U4:U13)</f>
        <v>29</v>
      </c>
      <c r="V14" s="23">
        <v>0</v>
      </c>
      <c r="W14" s="38">
        <f>SUM(W4:W13)</f>
        <v>0</v>
      </c>
      <c r="X14" s="11" t="s">
        <v>31</v>
      </c>
      <c r="Y14" s="12"/>
      <c r="Z14" s="10"/>
      <c r="AA14" s="51">
        <f>SUM(AA4:AA13)</f>
        <v>22</v>
      </c>
      <c r="AB14" s="51">
        <f>SUM(AB4:AB13)</f>
        <v>0</v>
      </c>
      <c r="AC14" s="51">
        <f>SUM(AC4:AC13)</f>
        <v>15</v>
      </c>
      <c r="AD14" s="51">
        <f>SUM(AD4:AD13)</f>
        <v>24</v>
      </c>
      <c r="AE14" s="51">
        <f>SUM(AE4:AE13)</f>
        <v>2</v>
      </c>
      <c r="AF14" s="52">
        <f>PRODUCT(AE14/AG14)</f>
        <v>0.2857142857142857</v>
      </c>
      <c r="AG14" s="38">
        <f>SUM(AG4:AG13)</f>
        <v>7</v>
      </c>
      <c r="AH14" s="17"/>
      <c r="AI14" s="15"/>
      <c r="AJ14" s="53"/>
      <c r="AK14" s="54"/>
      <c r="AL14" s="18"/>
      <c r="AM14" s="51">
        <f>SUM(AM4:AM13)</f>
        <v>0</v>
      </c>
      <c r="AN14" s="51">
        <f>SUM(AN4:AN13)</f>
        <v>0</v>
      </c>
      <c r="AO14" s="51">
        <f>SUM(AO4:AO13)</f>
        <v>0</v>
      </c>
      <c r="AP14" s="51">
        <f>SUM(AP4:AP13)</f>
        <v>0</v>
      </c>
      <c r="AQ14" s="51">
        <f>SUM(AQ4:AQ13)</f>
        <v>0</v>
      </c>
      <c r="AR14" s="52">
        <v>0</v>
      </c>
      <c r="AS14" s="42">
        <f>SUM(AS4:AS13)</f>
        <v>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55"/>
      <c r="K15" s="21"/>
      <c r="L15" s="18"/>
      <c r="M15" s="18"/>
      <c r="N15" s="18"/>
      <c r="O15" s="18"/>
      <c r="P15" s="24"/>
      <c r="Q15" s="24"/>
      <c r="R15" s="25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55"/>
      <c r="AG15" s="21"/>
      <c r="AH15" s="18"/>
      <c r="AI15" s="18"/>
      <c r="AJ15" s="18"/>
      <c r="AK15" s="18"/>
      <c r="AL15" s="24"/>
      <c r="AM15" s="24"/>
      <c r="AN15" s="25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6" t="s">
        <v>32</v>
      </c>
      <c r="C16" s="57"/>
      <c r="D16" s="58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33</v>
      </c>
      <c r="O16" s="13" t="s">
        <v>34</v>
      </c>
      <c r="Q16" s="25"/>
      <c r="R16" s="25" t="s">
        <v>12</v>
      </c>
      <c r="S16" s="25"/>
      <c r="T16" s="24" t="s">
        <v>13</v>
      </c>
      <c r="U16" s="18"/>
      <c r="V16" s="21"/>
      <c r="W16" s="21"/>
      <c r="X16" s="59"/>
      <c r="Y16" s="59"/>
      <c r="Z16" s="59"/>
      <c r="AA16" s="59"/>
      <c r="AB16" s="59"/>
      <c r="AC16" s="25"/>
      <c r="AD16" s="25"/>
      <c r="AE16" s="25"/>
      <c r="AF16" s="24"/>
      <c r="AG16" s="24"/>
      <c r="AH16" s="24"/>
      <c r="AI16" s="24"/>
      <c r="AJ16" s="24"/>
      <c r="AK16" s="24"/>
      <c r="AM16" s="21"/>
      <c r="AN16" s="59"/>
      <c r="AO16" s="59"/>
      <c r="AP16" s="59"/>
      <c r="AQ16" s="59"/>
      <c r="AR16" s="59"/>
      <c r="AS16" s="59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6" t="s">
        <v>35</v>
      </c>
      <c r="C17" s="7"/>
      <c r="D17" s="27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24">
        <v>0</v>
      </c>
      <c r="L17" s="62">
        <v>0</v>
      </c>
      <c r="M17" s="62">
        <v>0</v>
      </c>
      <c r="N17" s="62">
        <v>0</v>
      </c>
      <c r="O17" s="62">
        <v>0</v>
      </c>
      <c r="Q17" s="25"/>
      <c r="R17" s="25"/>
      <c r="S17" s="25"/>
      <c r="T17" s="24"/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5"/>
      <c r="AO17" s="25"/>
      <c r="AP17" s="25"/>
      <c r="AQ17" s="25"/>
      <c r="AR17" s="25"/>
      <c r="AS17" s="25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3" t="s">
        <v>14</v>
      </c>
      <c r="C18" s="64"/>
      <c r="D18" s="65"/>
      <c r="E18" s="60">
        <f>PRODUCT(E14+Q14)</f>
        <v>29</v>
      </c>
      <c r="F18" s="60">
        <f>PRODUCT(F14+R14)</f>
        <v>1</v>
      </c>
      <c r="G18" s="60">
        <f>PRODUCT(G14+S14)</f>
        <v>19</v>
      </c>
      <c r="H18" s="60">
        <f>PRODUCT(H14+T14)</f>
        <v>18</v>
      </c>
      <c r="I18" s="60">
        <f>PRODUCT(I14+U14)</f>
        <v>108</v>
      </c>
      <c r="J18" s="61"/>
      <c r="K18" s="24">
        <f>PRODUCT(K14+W14)</f>
        <v>145</v>
      </c>
      <c r="L18" s="62">
        <f>PRODUCT((F18+G18)/E18)</f>
        <v>0.68965517241379315</v>
      </c>
      <c r="M18" s="62">
        <f>PRODUCT(H18/E18)</f>
        <v>0.62068965517241381</v>
      </c>
      <c r="N18" s="62">
        <f>PRODUCT((F18+G18+H18)/E18)</f>
        <v>1.3103448275862069</v>
      </c>
      <c r="O18" s="62">
        <f>PRODUCT(I18/E18)</f>
        <v>3.7241379310344827</v>
      </c>
      <c r="Q18" s="25"/>
      <c r="R18" s="25"/>
      <c r="S18" s="25"/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28</v>
      </c>
      <c r="C19" s="19"/>
      <c r="D19" s="29"/>
      <c r="E19" s="60">
        <f>PRODUCT(AA14+AM14)</f>
        <v>22</v>
      </c>
      <c r="F19" s="60">
        <f>PRODUCT(AB14+AN14)</f>
        <v>0</v>
      </c>
      <c r="G19" s="60">
        <f>PRODUCT(AC14+AO14)</f>
        <v>15</v>
      </c>
      <c r="H19" s="60">
        <f>PRODUCT(AD14+AP14)</f>
        <v>24</v>
      </c>
      <c r="I19" s="60">
        <f>PRODUCT(AE14+AQ14)</f>
        <v>2</v>
      </c>
      <c r="J19" s="61">
        <f>PRODUCT(I19/K19)</f>
        <v>0.2857142857142857</v>
      </c>
      <c r="K19" s="18">
        <f>PRODUCT(AG14+AS14)</f>
        <v>7</v>
      </c>
      <c r="L19" s="62">
        <f>PRODUCT((F19+G19)/E19)</f>
        <v>0.68181818181818177</v>
      </c>
      <c r="M19" s="62">
        <f>PRODUCT(H19/E19)</f>
        <v>1.0909090909090908</v>
      </c>
      <c r="N19" s="62">
        <f>PRODUCT((F19+G19+H19)/E19)</f>
        <v>1.7727272727272727</v>
      </c>
      <c r="O19" s="62">
        <f>PRODUCT(I19/1)</f>
        <v>2</v>
      </c>
      <c r="Q19" s="25"/>
      <c r="R19" s="25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6" t="s">
        <v>31</v>
      </c>
      <c r="C20" s="67"/>
      <c r="D20" s="68"/>
      <c r="E20" s="60">
        <f>SUM(E17:E19)</f>
        <v>51</v>
      </c>
      <c r="F20" s="60">
        <f t="shared" ref="F20:I20" si="0">SUM(F17:F19)</f>
        <v>1</v>
      </c>
      <c r="G20" s="60">
        <f t="shared" si="0"/>
        <v>34</v>
      </c>
      <c r="H20" s="60">
        <f t="shared" si="0"/>
        <v>42</v>
      </c>
      <c r="I20" s="60">
        <f t="shared" si="0"/>
        <v>110</v>
      </c>
      <c r="J20" s="61"/>
      <c r="K20" s="24">
        <f>SUM(K17:K19)</f>
        <v>152</v>
      </c>
      <c r="L20" s="62">
        <f>PRODUCT((F20+G20)/E20)</f>
        <v>0.68627450980392157</v>
      </c>
      <c r="M20" s="62">
        <f>PRODUCT(H20/E20)</f>
        <v>0.82352941176470584</v>
      </c>
      <c r="N20" s="62">
        <f>PRODUCT((F20+G20+H20)/E20)</f>
        <v>1.5098039215686274</v>
      </c>
      <c r="O20" s="62">
        <f>PRODUCT(I20/30)</f>
        <v>3.6666666666666665</v>
      </c>
      <c r="Q20" s="18"/>
      <c r="R20" s="18"/>
      <c r="S20" s="1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8"/>
      <c r="AL185" s="18"/>
    </row>
    <row r="186" spans="1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2018-12-16T11:26:51Z</dcterms:modified>
</cp:coreProperties>
</file>