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R7" i="5" s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AS4" i="5" l="1"/>
  <c r="AG4" i="5"/>
  <c r="I12" i="5" l="1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<sst xmlns="http://schemas.openxmlformats.org/spreadsheetml/2006/main" count="74" uniqueCount="31">
  <si>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</si>
  <si>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</si>
  <si>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</si>
  <si>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</si>
  <si>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</si>
  <si>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</si>
  <si>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</si>
  <si>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</si>
  <si>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</si>
  <si>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</si>
  <si>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</si>
  <si>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</si>
  <si>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</si>
  <si>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</si>
  <si>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</si>
  <si>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</si>
  <si>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</si>
  <si>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</si>
  <si>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</si>
  <si>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</si>
  <si>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</si>
  <si>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</si>
  <si>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</si>
  <si>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</si>
  <si>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VePe = Veteli Pesis  (2001)</t>
  </si>
  <si>
    <t>Eetu Koskela</t>
  </si>
  <si>
    <t>3.</t>
  </si>
  <si>
    <t>VePe</t>
  </si>
  <si>
    <t>4.3.2001   Halsua</t>
  </si>
  <si>
    <t>HalTo = Halsuan Toivo  (1909),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</si>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</sst>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16</v>
      </c>
      <c r="AB4" s="12">
        <v>0</v>
      </c>
      <c r="AC4" s="12">
        <v>4</v>
      </c>
      <c r="AD4" s="12">
        <v>9</v>
      </c>
      <c r="AE4" s="12">
        <v>57</v>
      </c>
      <c r="AF4" s="66">
        <v>0.6</v>
      </c>
      <c r="AG4" s="67">
        <f>PRODUCT(AE4/AF4)</f>
        <v>95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3</v>
      </c>
      <c r="AR4" s="59">
        <v>0.375</v>
      </c>
      <c r="AS4" s="10">
        <f>PRODUCT(AQ4/AR4)</f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26</v>
      </c>
      <c r="Z5" s="1" t="s">
        <v>27</v>
      </c>
      <c r="AA5" s="12">
        <v>16</v>
      </c>
      <c r="AB5" s="12">
        <v>0</v>
      </c>
      <c r="AC5" s="12">
        <v>5</v>
      </c>
      <c r="AD5" s="12">
        <v>10</v>
      </c>
      <c r="AE5" s="12">
        <v>52</v>
      </c>
      <c r="AF5" s="66">
        <v>0.59089999999999998</v>
      </c>
      <c r="AG5" s="19">
        <v>88</v>
      </c>
      <c r="AH5" s="40"/>
      <c r="AI5" s="7"/>
      <c r="AJ5" s="7"/>
      <c r="AK5" s="7"/>
      <c r="AM5" s="12">
        <v>2</v>
      </c>
      <c r="AN5" s="12">
        <v>0</v>
      </c>
      <c r="AO5" s="13">
        <v>0</v>
      </c>
      <c r="AP5" s="12">
        <v>0</v>
      </c>
      <c r="AQ5" s="12">
        <v>6</v>
      </c>
      <c r="AR5" s="68">
        <v>0.5454</v>
      </c>
      <c r="AS5" s="19"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27</v>
      </c>
      <c r="AA6" s="12">
        <v>7</v>
      </c>
      <c r="AB6" s="12">
        <v>0</v>
      </c>
      <c r="AC6" s="12">
        <v>1</v>
      </c>
      <c r="AD6" s="12">
        <v>3</v>
      </c>
      <c r="AE6" s="12">
        <v>29</v>
      </c>
      <c r="AF6" s="32">
        <v>0.63039999999999996</v>
      </c>
      <c r="AG6" s="19">
        <v>46</v>
      </c>
      <c r="AH6" s="40"/>
      <c r="AI6" s="7"/>
      <c r="AJ6" s="7"/>
      <c r="AK6" s="7"/>
      <c r="AL6" s="10"/>
      <c r="AM6" s="12"/>
      <c r="AN6" s="12"/>
      <c r="AO6" s="13"/>
      <c r="AP6" s="12"/>
      <c r="AQ6" s="12"/>
      <c r="AR6" s="59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39</v>
      </c>
      <c r="AB7" s="36">
        <f t="shared" ref="AB7:AG7" si="2">SUM(AB4:AB6)</f>
        <v>0</v>
      </c>
      <c r="AC7" s="36">
        <f t="shared" si="2"/>
        <v>10</v>
      </c>
      <c r="AD7" s="36">
        <f t="shared" si="2"/>
        <v>22</v>
      </c>
      <c r="AE7" s="36">
        <f t="shared" si="2"/>
        <v>138</v>
      </c>
      <c r="AF7" s="37">
        <f>PRODUCT(AE7/AG7)</f>
        <v>0.6026200873362445</v>
      </c>
      <c r="AG7" s="21">
        <f t="shared" si="2"/>
        <v>229</v>
      </c>
      <c r="AH7" s="18"/>
      <c r="AI7" s="29"/>
      <c r="AJ7" s="41"/>
      <c r="AK7" s="42"/>
      <c r="AL7" s="10"/>
      <c r="AM7" s="36">
        <f>SUM(AM4:AM6)</f>
        <v>4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9</v>
      </c>
      <c r="AR7" s="37">
        <f>PRODUCT(AQ7/AS7)</f>
        <v>0.47368421052631576</v>
      </c>
      <c r="AS7" s="39">
        <f>SUM(AS4:AS6)</f>
        <v>19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43</v>
      </c>
      <c r="F12" s="47">
        <f>PRODUCT(AB7+AN7)</f>
        <v>0</v>
      </c>
      <c r="G12" s="47">
        <f>PRODUCT(AC7+AO7)</f>
        <v>10</v>
      </c>
      <c r="H12" s="47">
        <f>PRODUCT(AD7+AP7)</f>
        <v>22</v>
      </c>
      <c r="I12" s="47">
        <f>PRODUCT(AE7+AQ7)</f>
        <v>147</v>
      </c>
      <c r="J12" s="60">
        <f>PRODUCT(I12/K12)</f>
        <v>0.592741935483871</v>
      </c>
      <c r="K12" s="10">
        <f>PRODUCT(AG7+AS7)</f>
        <v>248</v>
      </c>
      <c r="L12" s="53">
        <f>PRODUCT((F12+G12)/E12)</f>
        <v>0.23255813953488372</v>
      </c>
      <c r="M12" s="53">
        <f>PRODUCT(H12/E12)</f>
        <v>0.51162790697674421</v>
      </c>
      <c r="N12" s="53">
        <f>PRODUCT((F12+G12+H12)/E12)</f>
        <v>0.7441860465116279</v>
      </c>
      <c r="O12" s="53">
        <f>PRODUCT(I12/E12)</f>
        <v>3.4186046511627906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43</v>
      </c>
      <c r="F13" s="47">
        <f t="shared" ref="F13:I13" si="4">SUM(F10:F12)</f>
        <v>0</v>
      </c>
      <c r="G13" s="47">
        <f t="shared" si="4"/>
        <v>10</v>
      </c>
      <c r="H13" s="47">
        <f t="shared" si="4"/>
        <v>22</v>
      </c>
      <c r="I13" s="47">
        <f t="shared" si="4"/>
        <v>147</v>
      </c>
      <c r="J13" s="60">
        <f>PRODUCT(I13/K13)</f>
        <v>0.592741935483871</v>
      </c>
      <c r="K13" s="16">
        <f>SUM(K10:K12)</f>
        <v>248</v>
      </c>
      <c r="L13" s="53">
        <f>PRODUCT((F13+G13)/E13)</f>
        <v>0.23255813953488372</v>
      </c>
      <c r="M13" s="53">
        <f>PRODUCT(H13/E13)</f>
        <v>0.51162790697674421</v>
      </c>
      <c r="N13" s="53">
        <f>PRODUCT((F13+G13+H13)/E13)</f>
        <v>0.7441860465116279</v>
      </c>
      <c r="O13" s="53">
        <f>PRODUCT(I13/E13)</f>
        <v>3.4186046511627906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2020-09-04T07:01:32Z</dcterms:modified>
</cp:coreProperties>
</file>