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13" i="3" l="1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H16" i="3" l="1"/>
  <c r="O14" i="3"/>
  <c r="I16" i="3"/>
  <c r="O16" i="3" s="1"/>
  <c r="O15" i="3"/>
  <c r="M16" i="3"/>
  <c r="N15" i="3"/>
  <c r="N14" i="3"/>
  <c r="M15" i="3"/>
  <c r="M14" i="3"/>
  <c r="F16" i="3"/>
  <c r="L14" i="3"/>
  <c r="L15" i="3"/>
  <c r="N16" i="3" l="1"/>
  <c r="L16" i="3"/>
  <c r="N24" i="1" l="1"/>
  <c r="O24" i="1"/>
  <c r="O23" i="1"/>
  <c r="O22" i="1"/>
  <c r="O21" i="1"/>
  <c r="O25" i="1" l="1"/>
</calcChain>
</file>

<file path=xl/sharedStrings.xml><?xml version="1.0" encoding="utf-8"?>
<sst xmlns="http://schemas.openxmlformats.org/spreadsheetml/2006/main" count="230" uniqueCount="106">
  <si>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</si>
  <si>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</si>
  <si>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</si>
  <si>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</si>
  <si>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</si>
  <si>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</si>
  <si>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</si>
  <si>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</si>
  <si>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</si>
  <si>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</si>
  <si>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</si>
  <si>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</si>
  <si>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</si>
  <si>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</si>
  <si>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</si>
  <si>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</si>
  <si>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</si>
  <si>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</si>
  <si>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</si>
  <si>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</si>
  <si>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</si>
  <si>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</si>
  <si>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</si>
  <si>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</si>
  <si>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</si>
  <si>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</si>
  <si>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</si>
  <si>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</si>
  <si>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</si>
  <si>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</si>
  <si>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</si>
  <si>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</si>
  <si>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</si>
  <si>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</si>
  <si>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</si>
  <si>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</si>
  <si>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</si>
  <si>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</si>
  <si>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</si>
  <si>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</si>
  <si>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</si>
  <si>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</si>
  <si>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</si>
  <si>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1.  ottelu</t>
  </si>
  <si>
    <t>hSM</t>
  </si>
  <si>
    <t>Seurat</t>
  </si>
  <si>
    <t>3.</t>
  </si>
  <si>
    <t>1.</t>
  </si>
  <si>
    <t>6.</t>
  </si>
  <si>
    <t>7.</t>
  </si>
  <si>
    <t>8.</t>
  </si>
  <si>
    <t>SoJy</t>
  </si>
  <si>
    <t xml:space="preserve">      Mitalit</t>
  </si>
  <si>
    <t>Timo Korhonen</t>
  </si>
  <si>
    <t>ykkössarja</t>
  </si>
  <si>
    <t>2.</t>
  </si>
  <si>
    <t>SoJy = Sotkamon Jymy  (1909)</t>
  </si>
  <si>
    <t>05.09. 1987  SoJy - Kiri  2-7</t>
  </si>
  <si>
    <t xml:space="preserve">  26 v   8 kk   5 pv</t>
  </si>
  <si>
    <t>1-2  Tahko</t>
  </si>
  <si>
    <t>2-1  SiiPe</t>
  </si>
  <si>
    <t>2-1  Tahko</t>
  </si>
  <si>
    <t>2-1  IPV</t>
  </si>
  <si>
    <t>2-0  AA</t>
  </si>
  <si>
    <t>0-2  IPV</t>
  </si>
  <si>
    <t>2-0  ViVe</t>
  </si>
  <si>
    <t>2-0  Lippo</t>
  </si>
  <si>
    <t>3-0  Tahko</t>
  </si>
  <si>
    <t>3-0  SMJ</t>
  </si>
  <si>
    <t>3-0  Lippo</t>
  </si>
  <si>
    <t>2-0  IPV</t>
  </si>
  <si>
    <t>0-2  Tahko</t>
  </si>
  <si>
    <t>4/5</t>
  </si>
  <si>
    <t>1/1</t>
  </si>
  <si>
    <t>3/4</t>
  </si>
  <si>
    <t>31.12.1961   Sotkamo</t>
  </si>
  <si>
    <t xml:space="preserve">      Runkosarja TOP-30</t>
  </si>
  <si>
    <t>28.</t>
  </si>
  <si>
    <t>25.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</si>
  <si>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</si>
  <si>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</si>
  <si>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</si>
  <si>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</si>
  <si>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</si>
  <si>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</si>
  <si>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</si>
  <si>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</si>
  <si>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</si>
  <si>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</si>
  <si>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KPK = Kajaanin Pallokerho  (1933)</t>
  </si>
  <si>
    <t>4.</t>
  </si>
  <si>
    <t>KPK</t>
  </si>
  <si>
    <t>9.</t>
  </si>
  <si>
    <t>5.</t>
  </si>
  <si>
    <t>suomensarja</t>
  </si>
  <si>
    <t xml:space="preserve"> KATSOJIA YLI 5000</t>
  </si>
  <si>
    <t>35.   07.09. 1991  IPV - SoJy  10-1,  fin 2/2</t>
  </si>
  <si>
    <t>40.   01.09. 1991  SoJy - IPV  1-10,  fin 1/2</t>
  </si>
  <si>
    <t xml:space="preserve">  2.   30.08. 1992  Tahko - SoJy  11-12,  fin 1/3</t>
  </si>
  <si>
    <t xml:space="preserve">  8.   03.08. 1994  Lippo - SoJy  1-0</t>
  </si>
  <si>
    <t xml:space="preserve">  9.   18.09. 1993  SoJy - IPV  7-6,  fin 2/2</t>
  </si>
  <si>
    <t>16.   02.05. 1993  SoJy - LP  12-6</t>
  </si>
  <si>
    <t>24.   08.09. 1990  SoJy - IPV  9-11,  fin 2/3</t>
  </si>
  <si>
    <t>36.   06.09. 1992  SoJy - Tahko  7-1,  fin 3/3</t>
  </si>
  <si>
    <t>51.   17.06. 1993  Lippo - SoJy  10-4</t>
  </si>
  <si>
    <t>72.   02.09. 1990  IPV - SoJy  5-6,  fin 1/3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</si>
</sst>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3" borderId="0" xfId="0" applyFont="1" applyFill="1"/>
    <xf numFmtId="0" fontId="4" fillId="2" borderId="13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1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6" borderId="1" xfId="0" applyFont="1" applyFill="1" applyBorder="1" applyAlignment="1"/>
    <xf numFmtId="165" fontId="4" fillId="6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4" xfId="0" applyFont="1" applyFill="1" applyBorder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165" fontId="4" fillId="4" borderId="6" xfId="0" applyNumberFormat="1" applyFont="1" applyFill="1" applyBorder="1"/>
    <xf numFmtId="165" fontId="4" fillId="4" borderId="5" xfId="0" applyNumberFormat="1" applyFont="1" applyFill="1" applyBorder="1"/>
    <xf numFmtId="165" fontId="4" fillId="4" borderId="11" xfId="0" applyNumberFormat="1" applyFont="1" applyFill="1" applyBorder="1"/>
    <xf numFmtId="0" fontId="4" fillId="4" borderId="6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7" customWidth="1"/>
    <col min="3" max="3" width="6.140625" style="58" customWidth="1"/>
    <col min="4" max="4" width="9" style="57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58" customWidth="1"/>
    <col min="26" max="26" width="9.28515625" style="58" customWidth="1"/>
    <col min="27" max="27" width="0.7109375" style="58" customWidth="1"/>
    <col min="28" max="31" width="6.7109375" style="58" customWidth="1"/>
    <col min="32" max="32" width="0.7109375" style="58" customWidth="1"/>
    <col min="33" max="33" width="14.140625" style="58" customWidth="1"/>
    <col min="34" max="34" width="12.7109375" style="58" customWidth="1"/>
    <col min="35" max="35" width="12.42578125" style="58" customWidth="1"/>
    <col min="36" max="36" width="12.140625" style="58" customWidth="1"/>
    <col min="37" max="37" width="0.7109375" style="58" customWidth="1"/>
    <col min="38" max="40" width="6.7109375" style="58" customWidth="1"/>
    <col min="41" max="43" width="4.7109375" style="58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69" t="s">
        <v>53</v>
      </c>
      <c r="C1" s="6"/>
      <c r="D1" s="72"/>
      <c r="E1" s="74" t="s">
        <v>75</v>
      </c>
      <c r="F1" s="7"/>
      <c r="G1" s="7"/>
      <c r="H1" s="7"/>
      <c r="I1" s="7"/>
      <c r="J1" s="7"/>
      <c r="K1" s="6"/>
      <c r="L1" s="7"/>
      <c r="M1" s="6"/>
      <c r="N1" s="6"/>
      <c r="O1" s="7"/>
      <c r="P1" s="70"/>
      <c r="Q1" s="70"/>
      <c r="R1" s="70"/>
      <c r="S1" s="70"/>
      <c r="T1" s="70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8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1" t="s">
        <v>76</v>
      </c>
      <c r="Q2" s="15"/>
      <c r="R2" s="15"/>
      <c r="S2" s="18"/>
      <c r="T2" s="19"/>
      <c r="U2" s="20" t="s">
        <v>14</v>
      </c>
      <c r="V2" s="14"/>
      <c r="W2" s="14"/>
      <c r="X2" s="14"/>
      <c r="Y2" s="20"/>
      <c r="Z2" s="15"/>
      <c r="AA2" s="19"/>
      <c r="AB2" s="22" t="s">
        <v>79</v>
      </c>
      <c r="AC2" s="20"/>
      <c r="AD2" s="14"/>
      <c r="AE2" s="21"/>
      <c r="AF2" s="19"/>
      <c r="AG2" s="22" t="s">
        <v>35</v>
      </c>
      <c r="AH2" s="14"/>
      <c r="AI2" s="14"/>
      <c r="AJ2" s="15"/>
      <c r="AK2" s="19"/>
      <c r="AL2" s="22" t="s">
        <v>36</v>
      </c>
      <c r="AM2" s="20"/>
      <c r="AN2" s="14"/>
      <c r="AO2" s="80" t="s">
        <v>52</v>
      </c>
      <c r="AP2" s="14"/>
      <c r="AQ2" s="15"/>
      <c r="AR2" s="38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39</v>
      </c>
      <c r="AH3" s="18" t="s">
        <v>40</v>
      </c>
      <c r="AI3" s="15" t="s">
        <v>41</v>
      </c>
      <c r="AJ3" s="18" t="s">
        <v>42</v>
      </c>
      <c r="AK3" s="24"/>
      <c r="AL3" s="18" t="s">
        <v>22</v>
      </c>
      <c r="AM3" s="18" t="s">
        <v>23</v>
      </c>
      <c r="AN3" s="15" t="s">
        <v>44</v>
      </c>
      <c r="AO3" s="15" t="s">
        <v>30</v>
      </c>
      <c r="AP3" s="17" t="s">
        <v>31</v>
      </c>
      <c r="AQ3" s="18" t="s">
        <v>32</v>
      </c>
      <c r="AR3" s="38"/>
    </row>
    <row r="4" spans="1:44" s="4" customFormat="1" ht="15" customHeight="1" x14ac:dyDescent="0.25">
      <c r="A4" s="2"/>
      <c r="B4" s="116">
        <v>1983</v>
      </c>
      <c r="C4" s="116" t="s">
        <v>90</v>
      </c>
      <c r="D4" s="117" t="s">
        <v>91</v>
      </c>
      <c r="E4" s="116"/>
      <c r="F4" s="117" t="s">
        <v>94</v>
      </c>
      <c r="G4" s="111"/>
      <c r="H4" s="112"/>
      <c r="I4" s="116"/>
      <c r="J4" s="116"/>
      <c r="K4" s="116"/>
      <c r="L4" s="116"/>
      <c r="M4" s="116"/>
      <c r="N4" s="118"/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69"/>
      <c r="AH4" s="69"/>
      <c r="AI4" s="69"/>
      <c r="AJ4" s="69"/>
      <c r="AK4" s="24"/>
      <c r="AL4" s="25"/>
      <c r="AM4" s="25"/>
      <c r="AN4" s="25"/>
      <c r="AO4" s="25"/>
      <c r="AP4" s="25"/>
      <c r="AQ4" s="25"/>
      <c r="AR4" s="38"/>
    </row>
    <row r="5" spans="1:44" s="4" customFormat="1" ht="15" customHeight="1" x14ac:dyDescent="0.25">
      <c r="A5" s="2"/>
      <c r="B5" s="116">
        <v>1984</v>
      </c>
      <c r="C5" s="116" t="s">
        <v>49</v>
      </c>
      <c r="D5" s="117" t="s">
        <v>91</v>
      </c>
      <c r="E5" s="116"/>
      <c r="F5" s="110" t="s">
        <v>94</v>
      </c>
      <c r="G5" s="111"/>
      <c r="H5" s="112"/>
      <c r="I5" s="116"/>
      <c r="J5" s="116"/>
      <c r="K5" s="116"/>
      <c r="L5" s="116"/>
      <c r="M5" s="116"/>
      <c r="N5" s="118"/>
      <c r="O5" s="24"/>
      <c r="P5" s="18"/>
      <c r="Q5" s="18"/>
      <c r="R5" s="18"/>
      <c r="S5" s="18"/>
      <c r="T5" s="24"/>
      <c r="U5" s="25"/>
      <c r="V5" s="25"/>
      <c r="W5" s="25"/>
      <c r="X5" s="25"/>
      <c r="Y5" s="25"/>
      <c r="Z5" s="28"/>
      <c r="AA5" s="24"/>
      <c r="AB5" s="18"/>
      <c r="AC5" s="18"/>
      <c r="AD5" s="18"/>
      <c r="AE5" s="18"/>
      <c r="AF5" s="24"/>
      <c r="AG5" s="69"/>
      <c r="AH5" s="69"/>
      <c r="AI5" s="69"/>
      <c r="AJ5" s="69"/>
      <c r="AK5" s="24"/>
      <c r="AL5" s="25"/>
      <c r="AM5" s="25"/>
      <c r="AN5" s="25"/>
      <c r="AO5" s="25"/>
      <c r="AP5" s="25"/>
      <c r="AQ5" s="25"/>
      <c r="AR5" s="38"/>
    </row>
    <row r="6" spans="1:44" s="4" customFormat="1" ht="15" customHeight="1" x14ac:dyDescent="0.25">
      <c r="A6" s="2"/>
      <c r="B6" s="116">
        <v>1985</v>
      </c>
      <c r="C6" s="116" t="s">
        <v>92</v>
      </c>
      <c r="D6" s="117" t="s">
        <v>91</v>
      </c>
      <c r="E6" s="116"/>
      <c r="F6" s="110" t="s">
        <v>94</v>
      </c>
      <c r="G6" s="111"/>
      <c r="H6" s="112"/>
      <c r="I6" s="116"/>
      <c r="J6" s="116"/>
      <c r="K6" s="116"/>
      <c r="L6" s="116"/>
      <c r="M6" s="116"/>
      <c r="N6" s="118"/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69"/>
      <c r="AH6" s="69"/>
      <c r="AI6" s="69"/>
      <c r="AJ6" s="69"/>
      <c r="AK6" s="24"/>
      <c r="AL6" s="25"/>
      <c r="AM6" s="25"/>
      <c r="AN6" s="25"/>
      <c r="AO6" s="25"/>
      <c r="AP6" s="25"/>
      <c r="AQ6" s="25"/>
      <c r="AR6" s="38"/>
    </row>
    <row r="7" spans="1:44" s="4" customFormat="1" ht="15" customHeight="1" x14ac:dyDescent="0.25">
      <c r="A7" s="2"/>
      <c r="B7" s="116">
        <v>1986</v>
      </c>
      <c r="C7" s="116" t="s">
        <v>93</v>
      </c>
      <c r="D7" s="117" t="s">
        <v>91</v>
      </c>
      <c r="E7" s="116"/>
      <c r="F7" s="110" t="s">
        <v>94</v>
      </c>
      <c r="G7" s="111"/>
      <c r="H7" s="112"/>
      <c r="I7" s="116"/>
      <c r="J7" s="116"/>
      <c r="K7" s="116"/>
      <c r="L7" s="116"/>
      <c r="M7" s="116"/>
      <c r="N7" s="118"/>
      <c r="O7" s="24"/>
      <c r="P7" s="18"/>
      <c r="Q7" s="18"/>
      <c r="R7" s="18"/>
      <c r="S7" s="18"/>
      <c r="T7" s="24"/>
      <c r="U7" s="25"/>
      <c r="V7" s="25"/>
      <c r="W7" s="25"/>
      <c r="X7" s="25"/>
      <c r="Y7" s="25"/>
      <c r="Z7" s="28"/>
      <c r="AA7" s="24"/>
      <c r="AB7" s="18"/>
      <c r="AC7" s="18"/>
      <c r="AD7" s="18"/>
      <c r="AE7" s="18"/>
      <c r="AF7" s="24"/>
      <c r="AG7" s="69"/>
      <c r="AH7" s="69"/>
      <c r="AI7" s="69"/>
      <c r="AJ7" s="69"/>
      <c r="AK7" s="24"/>
      <c r="AL7" s="25"/>
      <c r="AM7" s="25"/>
      <c r="AN7" s="25"/>
      <c r="AO7" s="25"/>
      <c r="AP7" s="25"/>
      <c r="AQ7" s="25"/>
      <c r="AR7" s="38"/>
    </row>
    <row r="8" spans="1:44" s="4" customFormat="1" ht="15" customHeight="1" x14ac:dyDescent="0.25">
      <c r="A8" s="2"/>
      <c r="B8" s="76">
        <v>1987</v>
      </c>
      <c r="C8" s="76" t="s">
        <v>46</v>
      </c>
      <c r="D8" s="82" t="s">
        <v>51</v>
      </c>
      <c r="E8" s="76"/>
      <c r="F8" s="77" t="s">
        <v>54</v>
      </c>
      <c r="G8" s="79"/>
      <c r="H8" s="59"/>
      <c r="I8" s="76"/>
      <c r="J8" s="76"/>
      <c r="K8" s="76"/>
      <c r="L8" s="76"/>
      <c r="M8" s="76"/>
      <c r="N8" s="83"/>
      <c r="O8" s="24"/>
      <c r="P8" s="18"/>
      <c r="Q8" s="18"/>
      <c r="R8" s="18"/>
      <c r="S8" s="18"/>
      <c r="T8" s="24"/>
      <c r="U8" s="25"/>
      <c r="V8" s="25"/>
      <c r="W8" s="25"/>
      <c r="X8" s="25"/>
      <c r="Y8" s="25"/>
      <c r="Z8" s="28"/>
      <c r="AA8" s="24"/>
      <c r="AB8" s="18"/>
      <c r="AC8" s="18"/>
      <c r="AD8" s="18"/>
      <c r="AE8" s="18"/>
      <c r="AF8" s="24"/>
      <c r="AG8" s="69"/>
      <c r="AH8" s="69"/>
      <c r="AI8" s="69"/>
      <c r="AJ8" s="69"/>
      <c r="AK8" s="24"/>
      <c r="AL8" s="25"/>
      <c r="AM8" s="25"/>
      <c r="AN8" s="25"/>
      <c r="AO8" s="25"/>
      <c r="AP8" s="25"/>
      <c r="AQ8" s="25"/>
      <c r="AR8" s="38"/>
    </row>
    <row r="9" spans="1:44" s="4" customFormat="1" ht="15" customHeight="1" x14ac:dyDescent="0.25">
      <c r="A9" s="2"/>
      <c r="B9" s="76">
        <v>1988</v>
      </c>
      <c r="C9" s="76" t="s">
        <v>47</v>
      </c>
      <c r="D9" s="82" t="s">
        <v>51</v>
      </c>
      <c r="E9" s="76"/>
      <c r="F9" s="77" t="s">
        <v>54</v>
      </c>
      <c r="G9" s="79"/>
      <c r="H9" s="59"/>
      <c r="I9" s="76"/>
      <c r="J9" s="76"/>
      <c r="K9" s="76"/>
      <c r="L9" s="76"/>
      <c r="M9" s="76"/>
      <c r="N9" s="83"/>
      <c r="O9" s="24"/>
      <c r="P9" s="18"/>
      <c r="Q9" s="18"/>
      <c r="R9" s="18"/>
      <c r="S9" s="18"/>
      <c r="T9" s="24"/>
      <c r="U9" s="25"/>
      <c r="V9" s="25"/>
      <c r="W9" s="25"/>
      <c r="X9" s="25"/>
      <c r="Y9" s="25"/>
      <c r="Z9" s="28"/>
      <c r="AA9" s="24"/>
      <c r="AB9" s="18"/>
      <c r="AC9" s="18"/>
      <c r="AD9" s="18"/>
      <c r="AE9" s="18"/>
      <c r="AF9" s="24"/>
      <c r="AG9" s="69"/>
      <c r="AH9" s="69"/>
      <c r="AI9" s="69"/>
      <c r="AJ9" s="69"/>
      <c r="AK9" s="24"/>
      <c r="AL9" s="25"/>
      <c r="AM9" s="25"/>
      <c r="AN9" s="25"/>
      <c r="AO9" s="25"/>
      <c r="AP9" s="25"/>
      <c r="AQ9" s="25"/>
      <c r="AR9" s="38"/>
    </row>
    <row r="10" spans="1:44" s="4" customFormat="1" ht="15" customHeight="1" x14ac:dyDescent="0.25">
      <c r="A10" s="2"/>
      <c r="B10" s="25">
        <v>1989</v>
      </c>
      <c r="C10" s="25" t="s">
        <v>48</v>
      </c>
      <c r="D10" s="84" t="s">
        <v>51</v>
      </c>
      <c r="E10" s="25">
        <v>22</v>
      </c>
      <c r="F10" s="25">
        <v>1</v>
      </c>
      <c r="G10" s="25">
        <v>15</v>
      </c>
      <c r="H10" s="25">
        <v>7</v>
      </c>
      <c r="I10" s="25">
        <v>68</v>
      </c>
      <c r="J10" s="25">
        <v>14</v>
      </c>
      <c r="K10" s="25">
        <v>12</v>
      </c>
      <c r="L10" s="25">
        <v>26</v>
      </c>
      <c r="M10" s="25">
        <v>16</v>
      </c>
      <c r="N10" s="32">
        <v>0.39100000000000001</v>
      </c>
      <c r="O10" s="24"/>
      <c r="P10" s="18" t="s">
        <v>77</v>
      </c>
      <c r="Q10" s="18"/>
      <c r="R10" s="18"/>
      <c r="S10" s="18"/>
      <c r="T10" s="24"/>
      <c r="U10" s="25">
        <v>3</v>
      </c>
      <c r="V10" s="27">
        <v>0</v>
      </c>
      <c r="W10" s="27">
        <v>1</v>
      </c>
      <c r="X10" s="27">
        <v>1</v>
      </c>
      <c r="Y10" s="27">
        <v>5</v>
      </c>
      <c r="Z10" s="28">
        <v>0.38500000000000001</v>
      </c>
      <c r="AA10" s="24"/>
      <c r="AB10" s="18"/>
      <c r="AC10" s="18"/>
      <c r="AD10" s="18"/>
      <c r="AE10" s="18"/>
      <c r="AF10" s="24"/>
      <c r="AG10" s="69" t="s">
        <v>59</v>
      </c>
      <c r="AH10" s="69"/>
      <c r="AI10" s="69"/>
      <c r="AJ10" s="69"/>
      <c r="AK10" s="24"/>
      <c r="AL10" s="25"/>
      <c r="AM10" s="25"/>
      <c r="AN10" s="25"/>
      <c r="AO10" s="27"/>
      <c r="AP10" s="29"/>
      <c r="AQ10" s="25"/>
      <c r="AR10" s="38"/>
    </row>
    <row r="11" spans="1:44" s="4" customFormat="1" ht="15" customHeight="1" x14ac:dyDescent="0.25">
      <c r="A11" s="2"/>
      <c r="B11" s="25">
        <v>1990</v>
      </c>
      <c r="C11" s="25" t="s">
        <v>47</v>
      </c>
      <c r="D11" s="84" t="s">
        <v>51</v>
      </c>
      <c r="E11" s="25">
        <v>26</v>
      </c>
      <c r="F11" s="25">
        <v>2</v>
      </c>
      <c r="G11" s="25">
        <v>16</v>
      </c>
      <c r="H11" s="25">
        <v>11</v>
      </c>
      <c r="I11" s="25">
        <v>89</v>
      </c>
      <c r="J11" s="25">
        <v>19</v>
      </c>
      <c r="K11" s="25">
        <v>17</v>
      </c>
      <c r="L11" s="25">
        <v>35</v>
      </c>
      <c r="M11" s="25">
        <v>18</v>
      </c>
      <c r="N11" s="32">
        <v>0.44900000000000001</v>
      </c>
      <c r="O11" s="75"/>
      <c r="P11" s="18"/>
      <c r="Q11" s="18"/>
      <c r="R11" s="18"/>
      <c r="S11" s="18"/>
      <c r="T11" s="24"/>
      <c r="U11" s="25">
        <v>9</v>
      </c>
      <c r="V11" s="25">
        <v>0</v>
      </c>
      <c r="W11" s="27">
        <v>2</v>
      </c>
      <c r="X11" s="25">
        <v>4</v>
      </c>
      <c r="Y11" s="25">
        <v>23</v>
      </c>
      <c r="Z11" s="28">
        <v>0.42599999999999999</v>
      </c>
      <c r="AA11" s="24"/>
      <c r="AB11" s="18"/>
      <c r="AC11" s="18"/>
      <c r="AD11" s="18"/>
      <c r="AE11" s="18"/>
      <c r="AF11" s="24"/>
      <c r="AG11" s="69" t="s">
        <v>60</v>
      </c>
      <c r="AH11" s="69" t="s">
        <v>61</v>
      </c>
      <c r="AI11" s="69"/>
      <c r="AJ11" s="69" t="s">
        <v>62</v>
      </c>
      <c r="AK11" s="24"/>
      <c r="AL11" s="25"/>
      <c r="AM11" s="25"/>
      <c r="AN11" s="25"/>
      <c r="AO11" s="27">
        <v>1</v>
      </c>
      <c r="AP11" s="29"/>
      <c r="AQ11" s="25"/>
      <c r="AR11" s="38"/>
    </row>
    <row r="12" spans="1:44" s="4" customFormat="1" ht="15" customHeight="1" x14ac:dyDescent="0.25">
      <c r="A12" s="2"/>
      <c r="B12" s="25">
        <v>1991</v>
      </c>
      <c r="C12" s="25" t="s">
        <v>55</v>
      </c>
      <c r="D12" s="84" t="s">
        <v>51</v>
      </c>
      <c r="E12" s="25">
        <v>26</v>
      </c>
      <c r="F12" s="25">
        <v>0</v>
      </c>
      <c r="G12" s="25">
        <v>7</v>
      </c>
      <c r="H12" s="25">
        <v>4</v>
      </c>
      <c r="I12" s="25">
        <v>91</v>
      </c>
      <c r="J12" s="25">
        <v>23</v>
      </c>
      <c r="K12" s="25">
        <v>25</v>
      </c>
      <c r="L12" s="25">
        <v>36</v>
      </c>
      <c r="M12" s="25">
        <v>7</v>
      </c>
      <c r="N12" s="32">
        <v>0.51100000000000001</v>
      </c>
      <c r="O12" s="75"/>
      <c r="P12" s="18"/>
      <c r="Q12" s="18"/>
      <c r="R12" s="18"/>
      <c r="S12" s="18"/>
      <c r="T12" s="24"/>
      <c r="U12" s="25">
        <v>7</v>
      </c>
      <c r="V12" s="25">
        <v>1</v>
      </c>
      <c r="W12" s="27">
        <v>4</v>
      </c>
      <c r="X12" s="25">
        <v>2</v>
      </c>
      <c r="Y12" s="25">
        <v>28</v>
      </c>
      <c r="Z12" s="28">
        <v>0.50900000000000001</v>
      </c>
      <c r="AA12" s="24"/>
      <c r="AB12" s="18"/>
      <c r="AC12" s="18"/>
      <c r="AD12" s="18"/>
      <c r="AE12" s="18"/>
      <c r="AF12" s="24"/>
      <c r="AG12" s="69" t="s">
        <v>63</v>
      </c>
      <c r="AH12" s="69" t="s">
        <v>61</v>
      </c>
      <c r="AI12" s="69"/>
      <c r="AJ12" s="69" t="s">
        <v>64</v>
      </c>
      <c r="AK12" s="24"/>
      <c r="AL12" s="25"/>
      <c r="AM12" s="25"/>
      <c r="AN12" s="25"/>
      <c r="AO12" s="27"/>
      <c r="AP12" s="29">
        <v>1</v>
      </c>
      <c r="AQ12" s="25"/>
      <c r="AR12" s="38"/>
    </row>
    <row r="13" spans="1:44" s="4" customFormat="1" ht="15" customHeight="1" x14ac:dyDescent="0.25">
      <c r="A13" s="2"/>
      <c r="B13" s="25">
        <v>1992</v>
      </c>
      <c r="C13" s="25" t="s">
        <v>47</v>
      </c>
      <c r="D13" s="84" t="s">
        <v>51</v>
      </c>
      <c r="E13" s="25">
        <v>26</v>
      </c>
      <c r="F13" s="25">
        <v>2</v>
      </c>
      <c r="G13" s="25">
        <v>13</v>
      </c>
      <c r="H13" s="25">
        <v>8</v>
      </c>
      <c r="I13" s="25">
        <v>165</v>
      </c>
      <c r="J13" s="25">
        <v>27</v>
      </c>
      <c r="K13" s="25">
        <v>45</v>
      </c>
      <c r="L13" s="25">
        <v>78</v>
      </c>
      <c r="M13" s="25">
        <v>15</v>
      </c>
      <c r="N13" s="32">
        <v>0.70199999999999996</v>
      </c>
      <c r="O13" s="75"/>
      <c r="P13" s="18"/>
      <c r="Q13" s="18"/>
      <c r="R13" s="18"/>
      <c r="S13" s="18" t="s">
        <v>50</v>
      </c>
      <c r="T13" s="24"/>
      <c r="U13" s="25">
        <v>7</v>
      </c>
      <c r="V13" s="25">
        <v>0</v>
      </c>
      <c r="W13" s="27">
        <v>3</v>
      </c>
      <c r="X13" s="25">
        <v>1</v>
      </c>
      <c r="Y13" s="25">
        <v>37</v>
      </c>
      <c r="Z13" s="28">
        <v>0.60699999999999998</v>
      </c>
      <c r="AA13" s="24"/>
      <c r="AB13" s="18"/>
      <c r="AC13" s="18"/>
      <c r="AD13" s="18"/>
      <c r="AE13" s="18"/>
      <c r="AF13" s="24"/>
      <c r="AG13" s="69" t="s">
        <v>65</v>
      </c>
      <c r="AH13" s="69" t="s">
        <v>66</v>
      </c>
      <c r="AI13" s="69"/>
      <c r="AJ13" s="69" t="s">
        <v>67</v>
      </c>
      <c r="AK13" s="24"/>
      <c r="AL13" s="25"/>
      <c r="AM13" s="25"/>
      <c r="AN13" s="25"/>
      <c r="AO13" s="27">
        <v>1</v>
      </c>
      <c r="AP13" s="29"/>
      <c r="AQ13" s="25"/>
      <c r="AR13" s="38"/>
    </row>
    <row r="14" spans="1:44" s="4" customFormat="1" ht="15" customHeight="1" x14ac:dyDescent="0.25">
      <c r="A14" s="2"/>
      <c r="B14" s="25">
        <v>1993</v>
      </c>
      <c r="C14" s="25" t="s">
        <v>47</v>
      </c>
      <c r="D14" s="84" t="s">
        <v>51</v>
      </c>
      <c r="E14" s="25">
        <v>28</v>
      </c>
      <c r="F14" s="25">
        <v>2</v>
      </c>
      <c r="G14" s="25">
        <v>20</v>
      </c>
      <c r="H14" s="25">
        <v>24</v>
      </c>
      <c r="I14" s="25">
        <v>152</v>
      </c>
      <c r="J14" s="25">
        <v>35</v>
      </c>
      <c r="K14" s="25">
        <v>37</v>
      </c>
      <c r="L14" s="25">
        <v>58</v>
      </c>
      <c r="M14" s="25">
        <v>22</v>
      </c>
      <c r="N14" s="32">
        <v>0.54300000000000004</v>
      </c>
      <c r="O14" s="75"/>
      <c r="P14" s="18"/>
      <c r="Q14" s="18"/>
      <c r="R14" s="18"/>
      <c r="S14" s="18" t="s">
        <v>78</v>
      </c>
      <c r="T14" s="24"/>
      <c r="U14" s="25">
        <v>8</v>
      </c>
      <c r="V14" s="25">
        <v>0</v>
      </c>
      <c r="W14" s="27">
        <v>11</v>
      </c>
      <c r="X14" s="25">
        <v>2</v>
      </c>
      <c r="Y14" s="25">
        <v>37</v>
      </c>
      <c r="Z14" s="28">
        <v>0.49299999999999999</v>
      </c>
      <c r="AA14" s="24"/>
      <c r="AB14" s="18" t="s">
        <v>48</v>
      </c>
      <c r="AC14" s="18"/>
      <c r="AD14" s="18"/>
      <c r="AE14" s="18"/>
      <c r="AF14" s="24"/>
      <c r="AG14" s="69" t="s">
        <v>68</v>
      </c>
      <c r="AH14" s="69" t="s">
        <v>69</v>
      </c>
      <c r="AI14" s="69"/>
      <c r="AJ14" s="69" t="s">
        <v>70</v>
      </c>
      <c r="AK14" s="24"/>
      <c r="AL14" s="25"/>
      <c r="AM14" s="25"/>
      <c r="AN14" s="25"/>
      <c r="AO14" s="27">
        <v>1</v>
      </c>
      <c r="AP14" s="29"/>
      <c r="AQ14" s="25"/>
      <c r="AR14" s="38"/>
    </row>
    <row r="15" spans="1:44" s="4" customFormat="1" ht="15" customHeight="1" x14ac:dyDescent="0.25">
      <c r="A15" s="2"/>
      <c r="B15" s="25">
        <v>1994</v>
      </c>
      <c r="C15" s="25" t="s">
        <v>46</v>
      </c>
      <c r="D15" s="84" t="s">
        <v>51</v>
      </c>
      <c r="E15" s="25">
        <v>28</v>
      </c>
      <c r="F15" s="25">
        <v>0</v>
      </c>
      <c r="G15" s="25">
        <v>3</v>
      </c>
      <c r="H15" s="25">
        <v>5</v>
      </c>
      <c r="I15" s="25">
        <v>76</v>
      </c>
      <c r="J15" s="25">
        <v>16</v>
      </c>
      <c r="K15" s="25">
        <v>31</v>
      </c>
      <c r="L15" s="25">
        <v>26</v>
      </c>
      <c r="M15" s="25">
        <v>3</v>
      </c>
      <c r="N15" s="32">
        <v>0.47499999999999998</v>
      </c>
      <c r="O15" s="75"/>
      <c r="P15" s="18"/>
      <c r="Q15" s="18"/>
      <c r="R15" s="18"/>
      <c r="S15" s="18"/>
      <c r="T15" s="24"/>
      <c r="U15" s="25">
        <v>4</v>
      </c>
      <c r="V15" s="25">
        <v>0</v>
      </c>
      <c r="W15" s="27">
        <v>5</v>
      </c>
      <c r="X15" s="25">
        <v>3</v>
      </c>
      <c r="Y15" s="25">
        <v>25</v>
      </c>
      <c r="Z15" s="28">
        <v>0.54300000000000004</v>
      </c>
      <c r="AA15" s="24"/>
      <c r="AB15" s="18" t="s">
        <v>48</v>
      </c>
      <c r="AC15" s="18"/>
      <c r="AD15" s="18" t="s">
        <v>49</v>
      </c>
      <c r="AE15" s="18" t="s">
        <v>48</v>
      </c>
      <c r="AF15" s="24"/>
      <c r="AG15" s="69"/>
      <c r="AH15" s="69" t="s">
        <v>71</v>
      </c>
      <c r="AI15" s="69" t="s">
        <v>63</v>
      </c>
      <c r="AJ15" s="69"/>
      <c r="AK15" s="24"/>
      <c r="AL15" s="25"/>
      <c r="AM15" s="25"/>
      <c r="AN15" s="25"/>
      <c r="AO15" s="27"/>
      <c r="AP15" s="29"/>
      <c r="AQ15" s="25">
        <v>1</v>
      </c>
      <c r="AR15" s="38"/>
    </row>
    <row r="16" spans="1:44" s="4" customFormat="1" ht="15" customHeight="1" x14ac:dyDescent="0.25">
      <c r="A16" s="1"/>
      <c r="B16" s="16" t="s">
        <v>7</v>
      </c>
      <c r="C16" s="17"/>
      <c r="D16" s="15"/>
      <c r="E16" s="18">
        <v>156</v>
      </c>
      <c r="F16" s="18">
        <v>7</v>
      </c>
      <c r="G16" s="18">
        <v>74</v>
      </c>
      <c r="H16" s="18">
        <v>59</v>
      </c>
      <c r="I16" s="18">
        <v>641</v>
      </c>
      <c r="J16" s="18">
        <v>134</v>
      </c>
      <c r="K16" s="18">
        <v>167</v>
      </c>
      <c r="L16" s="18">
        <v>259</v>
      </c>
      <c r="M16" s="18">
        <v>81</v>
      </c>
      <c r="N16" s="33">
        <v>0.52300000000000002</v>
      </c>
      <c r="O16" s="71"/>
      <c r="P16" s="61" t="s">
        <v>34</v>
      </c>
      <c r="Q16" s="61" t="s">
        <v>34</v>
      </c>
      <c r="R16" s="61" t="s">
        <v>34</v>
      </c>
      <c r="S16" s="61" t="s">
        <v>34</v>
      </c>
      <c r="T16" s="30"/>
      <c r="U16" s="18">
        <v>38</v>
      </c>
      <c r="V16" s="18">
        <v>1</v>
      </c>
      <c r="W16" s="18">
        <v>26</v>
      </c>
      <c r="X16" s="18">
        <v>13</v>
      </c>
      <c r="Y16" s="18">
        <v>155</v>
      </c>
      <c r="Z16" s="33">
        <v>0.51</v>
      </c>
      <c r="AA16" s="71"/>
      <c r="AB16" s="61" t="s">
        <v>34</v>
      </c>
      <c r="AC16" s="61" t="s">
        <v>34</v>
      </c>
      <c r="AD16" s="61" t="s">
        <v>34</v>
      </c>
      <c r="AE16" s="61" t="s">
        <v>34</v>
      </c>
      <c r="AF16" s="24"/>
      <c r="AG16" s="61" t="s">
        <v>72</v>
      </c>
      <c r="AH16" s="61" t="s">
        <v>72</v>
      </c>
      <c r="AI16" s="61" t="s">
        <v>73</v>
      </c>
      <c r="AJ16" s="61" t="s">
        <v>74</v>
      </c>
      <c r="AK16" s="24"/>
      <c r="AL16" s="18">
        <v>0</v>
      </c>
      <c r="AM16" s="18">
        <v>0</v>
      </c>
      <c r="AN16" s="18">
        <v>0</v>
      </c>
      <c r="AO16" s="18">
        <v>3</v>
      </c>
      <c r="AP16" s="18">
        <v>1</v>
      </c>
      <c r="AQ16" s="18">
        <v>1</v>
      </c>
      <c r="AR16" s="38"/>
    </row>
    <row r="17" spans="1:45" s="4" customFormat="1" ht="15" customHeight="1" x14ac:dyDescent="0.25">
      <c r="A17" s="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62"/>
      <c r="O17" s="24"/>
      <c r="P17" s="22"/>
      <c r="Q17" s="20"/>
      <c r="R17" s="63"/>
      <c r="S17" s="64"/>
      <c r="T17" s="24"/>
      <c r="U17" s="17"/>
      <c r="V17" s="14"/>
      <c r="W17" s="14"/>
      <c r="X17" s="14"/>
      <c r="Y17" s="14"/>
      <c r="Z17" s="62"/>
      <c r="AA17" s="24"/>
      <c r="AB17" s="65"/>
      <c r="AC17" s="66"/>
      <c r="AD17" s="63"/>
      <c r="AE17" s="64"/>
      <c r="AF17" s="24"/>
      <c r="AG17" s="67">
        <v>0.8</v>
      </c>
      <c r="AH17" s="68">
        <v>0.8</v>
      </c>
      <c r="AI17" s="68">
        <v>1</v>
      </c>
      <c r="AJ17" s="81">
        <v>0.75</v>
      </c>
      <c r="AK17" s="24"/>
      <c r="AL17" s="17"/>
      <c r="AM17" s="14"/>
      <c r="AN17" s="14"/>
      <c r="AO17" s="14"/>
      <c r="AP17" s="14"/>
      <c r="AQ17" s="15"/>
      <c r="AR17" s="38"/>
    </row>
    <row r="18" spans="1:45" ht="15" customHeight="1" x14ac:dyDescent="0.25">
      <c r="A18" s="2"/>
      <c r="B18" s="26" t="s">
        <v>2</v>
      </c>
      <c r="C18" s="29"/>
      <c r="D18" s="34">
        <v>488.66666666666663</v>
      </c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5"/>
      <c r="P18" s="24"/>
      <c r="Q18" s="24"/>
      <c r="R18" s="24"/>
      <c r="S18" s="24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24"/>
      <c r="AG18" s="35"/>
      <c r="AH18" s="35"/>
      <c r="AI18" s="35"/>
      <c r="AJ18" s="35"/>
      <c r="AK18" s="24"/>
      <c r="AL18" s="35"/>
      <c r="AM18" s="35"/>
      <c r="AN18" s="35"/>
      <c r="AO18" s="35"/>
      <c r="AP18" s="35"/>
      <c r="AQ18" s="35"/>
      <c r="AR18" s="38"/>
    </row>
    <row r="19" spans="1:45" s="4" customFormat="1" ht="15" customHeight="1" x14ac:dyDescent="0.25">
      <c r="A19" s="2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6"/>
      <c r="O19" s="30"/>
      <c r="P19" s="30"/>
      <c r="Q19" s="30"/>
      <c r="R19" s="30"/>
      <c r="S19" s="30"/>
      <c r="T19" s="30"/>
      <c r="U19" s="35"/>
      <c r="V19" s="37"/>
      <c r="W19" s="35"/>
      <c r="X19" s="35"/>
      <c r="Y19" s="35"/>
      <c r="Z19" s="35"/>
      <c r="AA19" s="35"/>
      <c r="AB19" s="35"/>
      <c r="AC19" s="35"/>
      <c r="AD19" s="35"/>
      <c r="AE19" s="35"/>
      <c r="AF19" s="24"/>
      <c r="AG19" s="35"/>
      <c r="AH19" s="35"/>
      <c r="AI19" s="35"/>
      <c r="AJ19" s="35"/>
      <c r="AK19" s="24"/>
      <c r="AL19" s="35"/>
      <c r="AM19" s="35"/>
      <c r="AN19" s="35"/>
      <c r="AO19" s="35"/>
      <c r="AP19" s="35"/>
      <c r="AQ19" s="35"/>
      <c r="AR19" s="38"/>
    </row>
    <row r="20" spans="1:45" ht="15" customHeight="1" x14ac:dyDescent="0.25">
      <c r="A20" s="2"/>
      <c r="B20" s="22" t="s">
        <v>24</v>
      </c>
      <c r="C20" s="39"/>
      <c r="D20" s="39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16</v>
      </c>
      <c r="J20" s="35"/>
      <c r="K20" s="18" t="s">
        <v>26</v>
      </c>
      <c r="L20" s="18" t="s">
        <v>27</v>
      </c>
      <c r="M20" s="18" t="s">
        <v>28</v>
      </c>
      <c r="N20" s="18" t="s">
        <v>21</v>
      </c>
      <c r="O20" s="24"/>
      <c r="P20" s="40" t="s">
        <v>29</v>
      </c>
      <c r="Q20" s="12"/>
      <c r="R20" s="12"/>
      <c r="S20" s="12"/>
      <c r="T20" s="41"/>
      <c r="U20" s="41"/>
      <c r="V20" s="41"/>
      <c r="W20" s="41"/>
      <c r="X20" s="41"/>
      <c r="Y20" s="12"/>
      <c r="Z20" s="12"/>
      <c r="AA20" s="12"/>
      <c r="AB20" s="41"/>
      <c r="AC20" s="41"/>
      <c r="AD20" s="12"/>
      <c r="AE20" s="42"/>
      <c r="AF20" s="24"/>
      <c r="AG20" s="40" t="s">
        <v>95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42"/>
      <c r="AR20" s="38"/>
    </row>
    <row r="21" spans="1:45" ht="15" customHeight="1" x14ac:dyDescent="0.25">
      <c r="A21" s="2"/>
      <c r="B21" s="40" t="s">
        <v>12</v>
      </c>
      <c r="C21" s="12"/>
      <c r="D21" s="42"/>
      <c r="E21" s="25">
        <v>156</v>
      </c>
      <c r="F21" s="25">
        <v>7</v>
      </c>
      <c r="G21" s="25">
        <v>74</v>
      </c>
      <c r="H21" s="25">
        <v>59</v>
      </c>
      <c r="I21" s="25">
        <v>641</v>
      </c>
      <c r="J21" s="35"/>
      <c r="K21" s="43">
        <v>0.51923076923076927</v>
      </c>
      <c r="L21" s="43">
        <v>0.37820512820512819</v>
      </c>
      <c r="M21" s="43">
        <v>4.1089743589743586</v>
      </c>
      <c r="N21" s="32">
        <v>0.52300000000000002</v>
      </c>
      <c r="O21" s="24">
        <f>PRODUCT(I21/N21)</f>
        <v>1225.6214149139578</v>
      </c>
      <c r="P21" s="99" t="s">
        <v>9</v>
      </c>
      <c r="Q21" s="119"/>
      <c r="R21" s="100" t="s">
        <v>57</v>
      </c>
      <c r="S21" s="100"/>
      <c r="T21" s="100"/>
      <c r="U21" s="100"/>
      <c r="V21" s="100"/>
      <c r="W21" s="100"/>
      <c r="X21" s="100"/>
      <c r="Y21" s="120"/>
      <c r="Z21" s="120"/>
      <c r="AA21" s="120" t="s">
        <v>43</v>
      </c>
      <c r="AB21" s="100"/>
      <c r="AC21" s="121" t="s">
        <v>58</v>
      </c>
      <c r="AD21" s="122"/>
      <c r="AE21" s="101"/>
      <c r="AF21" s="24"/>
      <c r="AG21" s="136">
        <v>7640</v>
      </c>
      <c r="AH21" s="137" t="s">
        <v>98</v>
      </c>
      <c r="AI21" s="120"/>
      <c r="AJ21" s="100"/>
      <c r="AK21" s="100"/>
      <c r="AL21" s="100"/>
      <c r="AM21" s="120"/>
      <c r="AN21" s="100"/>
      <c r="AO21" s="100"/>
      <c r="AP21" s="100"/>
      <c r="AQ21" s="101"/>
      <c r="AR21" s="38"/>
    </row>
    <row r="22" spans="1:45" ht="15" customHeight="1" x14ac:dyDescent="0.25">
      <c r="A22" s="2"/>
      <c r="B22" s="44" t="s">
        <v>14</v>
      </c>
      <c r="C22" s="45"/>
      <c r="D22" s="46"/>
      <c r="E22" s="25">
        <v>38</v>
      </c>
      <c r="F22" s="25">
        <v>1</v>
      </c>
      <c r="G22" s="25">
        <v>26</v>
      </c>
      <c r="H22" s="25">
        <v>13</v>
      </c>
      <c r="I22" s="25">
        <v>155</v>
      </c>
      <c r="J22" s="35"/>
      <c r="K22" s="43">
        <v>0.71052631578947367</v>
      </c>
      <c r="L22" s="43">
        <v>0.34210526315789475</v>
      </c>
      <c r="M22" s="43">
        <v>4.08</v>
      </c>
      <c r="N22" s="32">
        <v>0.51</v>
      </c>
      <c r="O22" s="24">
        <f>PRODUCT(I22/N22)</f>
        <v>303.92156862745099</v>
      </c>
      <c r="P22" s="123" t="s">
        <v>37</v>
      </c>
      <c r="Q22" s="124"/>
      <c r="R22" s="125"/>
      <c r="S22" s="125"/>
      <c r="T22" s="125"/>
      <c r="U22" s="125"/>
      <c r="V22" s="125"/>
      <c r="W22" s="125"/>
      <c r="X22" s="125"/>
      <c r="Y22" s="126"/>
      <c r="Z22" s="126"/>
      <c r="AA22" s="126"/>
      <c r="AB22" s="125"/>
      <c r="AC22" s="127"/>
      <c r="AD22" s="71"/>
      <c r="AE22" s="128"/>
      <c r="AF22" s="24"/>
      <c r="AG22" s="136">
        <v>6435</v>
      </c>
      <c r="AH22" s="127" t="s">
        <v>99</v>
      </c>
      <c r="AI22" s="126"/>
      <c r="AJ22" s="125"/>
      <c r="AK22" s="125"/>
      <c r="AL22" s="125"/>
      <c r="AM22" s="126"/>
      <c r="AN22" s="125"/>
      <c r="AO22" s="125"/>
      <c r="AP22" s="125"/>
      <c r="AQ22" s="128"/>
      <c r="AR22" s="38"/>
    </row>
    <row r="23" spans="1:45" ht="15" customHeight="1" x14ac:dyDescent="0.25">
      <c r="A23" s="2"/>
      <c r="B23" s="47" t="s">
        <v>15</v>
      </c>
      <c r="C23" s="48"/>
      <c r="D23" s="49"/>
      <c r="E23" s="31">
        <v>2</v>
      </c>
      <c r="F23" s="31">
        <v>0</v>
      </c>
      <c r="G23" s="31">
        <v>0</v>
      </c>
      <c r="H23" s="31">
        <v>0</v>
      </c>
      <c r="I23" s="31">
        <v>1</v>
      </c>
      <c r="J23" s="35"/>
      <c r="K23" s="50">
        <v>0</v>
      </c>
      <c r="L23" s="50">
        <v>0</v>
      </c>
      <c r="M23" s="50">
        <v>0.5</v>
      </c>
      <c r="N23" s="51">
        <v>0.33300000000000002</v>
      </c>
      <c r="O23" s="24">
        <f>PRODUCT(I23/N23)</f>
        <v>3.0030030030030028</v>
      </c>
      <c r="P23" s="123" t="s">
        <v>38</v>
      </c>
      <c r="Q23" s="124"/>
      <c r="R23" s="125"/>
      <c r="S23" s="125"/>
      <c r="T23" s="125"/>
      <c r="U23" s="125"/>
      <c r="V23" s="125"/>
      <c r="W23" s="125"/>
      <c r="X23" s="125"/>
      <c r="Y23" s="126"/>
      <c r="Z23" s="126"/>
      <c r="AA23" s="126"/>
      <c r="AB23" s="125"/>
      <c r="AC23" s="127"/>
      <c r="AD23" s="71"/>
      <c r="AE23" s="128"/>
      <c r="AF23" s="24"/>
      <c r="AG23" s="136">
        <v>6374</v>
      </c>
      <c r="AH23" s="127" t="s">
        <v>100</v>
      </c>
      <c r="AI23" s="126"/>
      <c r="AJ23" s="125"/>
      <c r="AK23" s="125"/>
      <c r="AL23" s="125"/>
      <c r="AM23" s="126"/>
      <c r="AN23" s="125"/>
      <c r="AO23" s="125"/>
      <c r="AP23" s="125"/>
      <c r="AQ23" s="128"/>
      <c r="AR23" s="38"/>
    </row>
    <row r="24" spans="1:45" ht="15" customHeight="1" x14ac:dyDescent="0.25">
      <c r="A24" s="2"/>
      <c r="B24" s="52" t="s">
        <v>25</v>
      </c>
      <c r="C24" s="53"/>
      <c r="D24" s="54"/>
      <c r="E24" s="18">
        <v>196</v>
      </c>
      <c r="F24" s="18">
        <v>8</v>
      </c>
      <c r="G24" s="18">
        <v>100</v>
      </c>
      <c r="H24" s="18">
        <v>72</v>
      </c>
      <c r="I24" s="18">
        <v>797</v>
      </c>
      <c r="J24" s="35"/>
      <c r="K24" s="55">
        <v>0.55102040816326525</v>
      </c>
      <c r="L24" s="55">
        <v>0.36734693877551022</v>
      </c>
      <c r="M24" s="55">
        <v>4.07</v>
      </c>
      <c r="N24" s="33">
        <f>PRODUCT(I24/O24)</f>
        <v>0.52004964744782467</v>
      </c>
      <c r="O24" s="24">
        <f>SUM(O21:O23)</f>
        <v>1532.5459865444118</v>
      </c>
      <c r="P24" s="129" t="s">
        <v>10</v>
      </c>
      <c r="Q24" s="130"/>
      <c r="R24" s="131"/>
      <c r="S24" s="131"/>
      <c r="T24" s="131"/>
      <c r="U24" s="131"/>
      <c r="V24" s="131"/>
      <c r="W24" s="131"/>
      <c r="X24" s="131"/>
      <c r="Y24" s="132"/>
      <c r="Z24" s="132"/>
      <c r="AA24" s="132"/>
      <c r="AB24" s="131"/>
      <c r="AC24" s="133"/>
      <c r="AD24" s="134"/>
      <c r="AE24" s="135"/>
      <c r="AF24" s="24"/>
      <c r="AG24" s="136">
        <v>6048</v>
      </c>
      <c r="AH24" s="127" t="s">
        <v>101</v>
      </c>
      <c r="AI24" s="126"/>
      <c r="AJ24" s="125"/>
      <c r="AK24" s="125"/>
      <c r="AL24" s="125"/>
      <c r="AM24" s="126"/>
      <c r="AN24" s="125"/>
      <c r="AO24" s="125"/>
      <c r="AP24" s="125"/>
      <c r="AQ24" s="128"/>
      <c r="AR24" s="38"/>
    </row>
    <row r="25" spans="1:45" ht="15" customHeight="1" x14ac:dyDescent="0.25">
      <c r="A25" s="2"/>
      <c r="B25" s="99"/>
      <c r="C25" s="100"/>
      <c r="D25" s="100"/>
      <c r="E25" s="100"/>
      <c r="F25" s="100"/>
      <c r="G25" s="100"/>
      <c r="H25" s="100"/>
      <c r="I25" s="101"/>
      <c r="J25" s="35"/>
      <c r="K25" s="99"/>
      <c r="L25" s="100"/>
      <c r="M25" s="100"/>
      <c r="N25" s="138"/>
      <c r="O25" s="24">
        <f>SUM(O22:O24)</f>
        <v>1839.4705581748658</v>
      </c>
      <c r="P25" s="99"/>
      <c r="Q25" s="100"/>
      <c r="R25" s="100"/>
      <c r="S25" s="100"/>
      <c r="T25" s="122"/>
      <c r="U25" s="122"/>
      <c r="V25" s="100"/>
      <c r="W25" s="100"/>
      <c r="X25" s="100"/>
      <c r="Y25" s="122"/>
      <c r="Z25" s="122"/>
      <c r="AA25" s="122"/>
      <c r="AB25" s="122"/>
      <c r="AC25" s="122"/>
      <c r="AD25" s="122"/>
      <c r="AE25" s="141"/>
      <c r="AF25" s="24"/>
      <c r="AG25" s="136">
        <v>5673</v>
      </c>
      <c r="AH25" s="127" t="s">
        <v>102</v>
      </c>
      <c r="AI25" s="126"/>
      <c r="AJ25" s="125"/>
      <c r="AK25" s="125"/>
      <c r="AL25" s="125"/>
      <c r="AM25" s="126"/>
      <c r="AN25" s="125"/>
      <c r="AO25" s="125"/>
      <c r="AP25" s="125"/>
      <c r="AQ25" s="128"/>
      <c r="AR25" s="38"/>
    </row>
    <row r="26" spans="1:45" ht="15" customHeight="1" x14ac:dyDescent="0.25">
      <c r="A26" s="2"/>
      <c r="B26" s="123"/>
      <c r="C26" s="125"/>
      <c r="D26" s="125"/>
      <c r="E26" s="125"/>
      <c r="F26" s="125"/>
      <c r="G26" s="125"/>
      <c r="H26" s="125"/>
      <c r="I26" s="128"/>
      <c r="J26" s="35"/>
      <c r="K26" s="123"/>
      <c r="L26" s="125"/>
      <c r="M26" s="125"/>
      <c r="N26" s="139"/>
      <c r="O26" s="24"/>
      <c r="P26" s="123"/>
      <c r="Q26" s="125"/>
      <c r="R26" s="125"/>
      <c r="S26" s="125"/>
      <c r="T26" s="71"/>
      <c r="U26" s="71"/>
      <c r="V26" s="125"/>
      <c r="W26" s="125"/>
      <c r="X26" s="125"/>
      <c r="Y26" s="71"/>
      <c r="Z26" s="71"/>
      <c r="AA26" s="71"/>
      <c r="AB26" s="71"/>
      <c r="AC26" s="71"/>
      <c r="AD26" s="71"/>
      <c r="AE26" s="142"/>
      <c r="AF26" s="24"/>
      <c r="AG26" s="136">
        <v>5474</v>
      </c>
      <c r="AH26" s="127" t="s">
        <v>96</v>
      </c>
      <c r="AI26" s="126"/>
      <c r="AJ26" s="125"/>
      <c r="AK26" s="125"/>
      <c r="AL26" s="125"/>
      <c r="AM26" s="126"/>
      <c r="AN26" s="125"/>
      <c r="AO26" s="125"/>
      <c r="AP26" s="125"/>
      <c r="AQ26" s="128"/>
      <c r="AR26" s="38"/>
    </row>
    <row r="27" spans="1:45" ht="15" customHeight="1" x14ac:dyDescent="0.25">
      <c r="A27" s="2"/>
      <c r="B27" s="123"/>
      <c r="C27" s="125"/>
      <c r="D27" s="125"/>
      <c r="E27" s="125"/>
      <c r="F27" s="125"/>
      <c r="G27" s="125"/>
      <c r="H27" s="125"/>
      <c r="I27" s="128"/>
      <c r="J27" s="35"/>
      <c r="K27" s="123"/>
      <c r="L27" s="125"/>
      <c r="M27" s="125"/>
      <c r="N27" s="139"/>
      <c r="O27" s="24"/>
      <c r="P27" s="123"/>
      <c r="Q27" s="125"/>
      <c r="R27" s="125"/>
      <c r="S27" s="125"/>
      <c r="T27" s="71"/>
      <c r="U27" s="71"/>
      <c r="V27" s="125"/>
      <c r="W27" s="125"/>
      <c r="X27" s="125"/>
      <c r="Y27" s="71"/>
      <c r="Z27" s="71"/>
      <c r="AA27" s="71"/>
      <c r="AB27" s="71"/>
      <c r="AC27" s="71"/>
      <c r="AD27" s="71"/>
      <c r="AE27" s="142"/>
      <c r="AF27" s="24"/>
      <c r="AG27" s="136">
        <v>5461</v>
      </c>
      <c r="AH27" s="127" t="s">
        <v>103</v>
      </c>
      <c r="AI27" s="126"/>
      <c r="AJ27" s="125"/>
      <c r="AK27" s="125"/>
      <c r="AL27" s="125"/>
      <c r="AM27" s="126"/>
      <c r="AN27" s="125"/>
      <c r="AO27" s="125"/>
      <c r="AP27" s="125"/>
      <c r="AQ27" s="128"/>
      <c r="AR27" s="38"/>
    </row>
    <row r="28" spans="1:45" ht="15" customHeight="1" x14ac:dyDescent="0.25">
      <c r="A28" s="2"/>
      <c r="B28" s="123"/>
      <c r="C28" s="125"/>
      <c r="D28" s="125"/>
      <c r="E28" s="125"/>
      <c r="F28" s="125"/>
      <c r="G28" s="125"/>
      <c r="H28" s="125"/>
      <c r="I28" s="128"/>
      <c r="J28" s="35"/>
      <c r="K28" s="123"/>
      <c r="L28" s="125"/>
      <c r="M28" s="125"/>
      <c r="N28" s="139"/>
      <c r="O28" s="24"/>
      <c r="P28" s="123"/>
      <c r="Q28" s="125"/>
      <c r="R28" s="125"/>
      <c r="S28" s="125"/>
      <c r="T28" s="71"/>
      <c r="U28" s="71"/>
      <c r="V28" s="125"/>
      <c r="W28" s="125"/>
      <c r="X28" s="125"/>
      <c r="Y28" s="71"/>
      <c r="Z28" s="71"/>
      <c r="AA28" s="71"/>
      <c r="AB28" s="71"/>
      <c r="AC28" s="71"/>
      <c r="AD28" s="71"/>
      <c r="AE28" s="142"/>
      <c r="AF28" s="24"/>
      <c r="AG28" s="136">
        <v>5308</v>
      </c>
      <c r="AH28" s="127" t="s">
        <v>97</v>
      </c>
      <c r="AI28" s="126"/>
      <c r="AJ28" s="125"/>
      <c r="AK28" s="125"/>
      <c r="AL28" s="125"/>
      <c r="AM28" s="126"/>
      <c r="AN28" s="125"/>
      <c r="AO28" s="125"/>
      <c r="AP28" s="125"/>
      <c r="AQ28" s="128"/>
      <c r="AR28" s="38"/>
    </row>
    <row r="29" spans="1:45" ht="15" customHeight="1" x14ac:dyDescent="0.25">
      <c r="A29" s="2"/>
      <c r="B29" s="123"/>
      <c r="C29" s="125"/>
      <c r="D29" s="125"/>
      <c r="E29" s="125"/>
      <c r="F29" s="125"/>
      <c r="G29" s="125"/>
      <c r="H29" s="125"/>
      <c r="I29" s="128"/>
      <c r="J29" s="35"/>
      <c r="K29" s="123"/>
      <c r="L29" s="125"/>
      <c r="M29" s="125"/>
      <c r="N29" s="139"/>
      <c r="O29" s="24"/>
      <c r="P29" s="123"/>
      <c r="Q29" s="125"/>
      <c r="R29" s="125"/>
      <c r="S29" s="125"/>
      <c r="T29" s="71"/>
      <c r="U29" s="71"/>
      <c r="V29" s="125"/>
      <c r="W29" s="125"/>
      <c r="X29" s="125"/>
      <c r="Y29" s="71"/>
      <c r="Z29" s="71"/>
      <c r="AA29" s="71"/>
      <c r="AB29" s="71"/>
      <c r="AC29" s="71"/>
      <c r="AD29" s="71"/>
      <c r="AE29" s="142"/>
      <c r="AF29" s="24"/>
      <c r="AG29" s="136">
        <v>5162</v>
      </c>
      <c r="AH29" s="127" t="s">
        <v>104</v>
      </c>
      <c r="AI29" s="126"/>
      <c r="AJ29" s="125"/>
      <c r="AK29" s="125"/>
      <c r="AL29" s="125"/>
      <c r="AM29" s="126"/>
      <c r="AN29" s="125"/>
      <c r="AO29" s="125"/>
      <c r="AP29" s="125"/>
      <c r="AQ29" s="128"/>
      <c r="AR29" s="38"/>
    </row>
    <row r="30" spans="1:45" ht="15" customHeight="1" x14ac:dyDescent="0.25">
      <c r="A30" s="2"/>
      <c r="B30" s="129"/>
      <c r="C30" s="131"/>
      <c r="D30" s="131"/>
      <c r="E30" s="131"/>
      <c r="F30" s="131"/>
      <c r="G30" s="131"/>
      <c r="H30" s="131"/>
      <c r="I30" s="135"/>
      <c r="J30" s="35"/>
      <c r="K30" s="129"/>
      <c r="L30" s="131"/>
      <c r="M30" s="131"/>
      <c r="N30" s="140"/>
      <c r="O30" s="24"/>
      <c r="P30" s="129"/>
      <c r="Q30" s="131"/>
      <c r="R30" s="131"/>
      <c r="S30" s="131"/>
      <c r="T30" s="134"/>
      <c r="U30" s="134"/>
      <c r="V30" s="131"/>
      <c r="W30" s="131"/>
      <c r="X30" s="131"/>
      <c r="Y30" s="134"/>
      <c r="Z30" s="134"/>
      <c r="AA30" s="134"/>
      <c r="AB30" s="134"/>
      <c r="AC30" s="134"/>
      <c r="AD30" s="134"/>
      <c r="AE30" s="96"/>
      <c r="AF30" s="24"/>
      <c r="AG30" s="95">
        <v>5014</v>
      </c>
      <c r="AH30" s="133" t="s">
        <v>105</v>
      </c>
      <c r="AI30" s="132"/>
      <c r="AJ30" s="131"/>
      <c r="AK30" s="131"/>
      <c r="AL30" s="131"/>
      <c r="AM30" s="132"/>
      <c r="AN30" s="131"/>
      <c r="AO30" s="131"/>
      <c r="AP30" s="131"/>
      <c r="AQ30" s="135"/>
      <c r="AR30" s="38"/>
    </row>
    <row r="31" spans="1:45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5"/>
      <c r="K31" s="37"/>
      <c r="L31" s="37"/>
      <c r="M31" s="37"/>
      <c r="N31" s="36"/>
      <c r="O31" s="24"/>
      <c r="P31" s="35"/>
      <c r="Q31" s="37"/>
      <c r="R31" s="35"/>
      <c r="S31" s="35"/>
      <c r="T31" s="24"/>
      <c r="U31" s="24"/>
      <c r="V31" s="37"/>
      <c r="W31" s="35"/>
      <c r="X31" s="35"/>
      <c r="Y31" s="24"/>
      <c r="Z31" s="24"/>
      <c r="AA31" s="24"/>
      <c r="AB31" s="24"/>
      <c r="AC31" s="24"/>
      <c r="AD31" s="24"/>
      <c r="AE31" s="24"/>
      <c r="AF31" s="24"/>
      <c r="AG31" s="24"/>
      <c r="AH31" s="56"/>
      <c r="AI31" s="35"/>
      <c r="AJ31" s="35"/>
      <c r="AK31" s="24"/>
      <c r="AL31" s="35"/>
      <c r="AM31" s="35"/>
      <c r="AN31" s="35"/>
      <c r="AO31" s="35"/>
      <c r="AP31" s="35"/>
      <c r="AQ31" s="35"/>
      <c r="AR31" s="38"/>
    </row>
    <row r="32" spans="1:45" ht="15" customHeight="1" x14ac:dyDescent="0.25">
      <c r="A32" s="2"/>
      <c r="B32" s="35" t="s">
        <v>45</v>
      </c>
      <c r="C32" s="35"/>
      <c r="D32" s="102" t="s">
        <v>89</v>
      </c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24"/>
      <c r="AH32" s="56"/>
      <c r="AI32" s="35"/>
      <c r="AJ32" s="35"/>
      <c r="AK32" s="24"/>
      <c r="AL32" s="35"/>
      <c r="AM32" s="35"/>
      <c r="AN32" s="35"/>
      <c r="AO32" s="35"/>
      <c r="AP32" s="35"/>
      <c r="AQ32" s="35"/>
      <c r="AR32" s="35"/>
      <c r="AS32" s="35"/>
    </row>
    <row r="33" spans="1:45" ht="15" customHeight="1" x14ac:dyDescent="0.25">
      <c r="A33" s="2"/>
      <c r="B33" s="35"/>
      <c r="C33" s="8"/>
      <c r="D33" s="102" t="s">
        <v>56</v>
      </c>
      <c r="E33" s="35"/>
      <c r="F33" s="35"/>
      <c r="G33" s="35"/>
      <c r="H33" s="35"/>
      <c r="I33" s="35"/>
      <c r="J33" s="35"/>
      <c r="K33" s="35"/>
      <c r="L33" s="35"/>
      <c r="M33" s="24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24"/>
      <c r="AH33" s="56"/>
      <c r="AI33" s="35"/>
      <c r="AJ33" s="35"/>
      <c r="AK33" s="24"/>
      <c r="AL33" s="35"/>
      <c r="AM33" s="35"/>
      <c r="AN33" s="35"/>
      <c r="AO33" s="35"/>
      <c r="AP33" s="35"/>
      <c r="AQ33" s="35"/>
      <c r="AR33" s="35"/>
      <c r="AS33" s="35"/>
    </row>
    <row r="34" spans="1:45" ht="15" customHeight="1" x14ac:dyDescent="0.2">
      <c r="A34" s="2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s="9" customFormat="1" ht="15" customHeight="1" x14ac:dyDescent="0.2">
      <c r="A35" s="23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s="9" customFormat="1" ht="15" customHeight="1" x14ac:dyDescent="0.25">
      <c r="A36" s="23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7"/>
      <c r="R36" s="35"/>
      <c r="S36" s="35"/>
      <c r="T36" s="24"/>
      <c r="U36" s="24"/>
      <c r="V36" s="56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</row>
    <row r="37" spans="1:45" s="9" customFormat="1" ht="15" customHeight="1" x14ac:dyDescent="0.25">
      <c r="A37" s="23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7"/>
      <c r="R37" s="35"/>
      <c r="S37" s="35"/>
      <c r="T37" s="24"/>
      <c r="U37" s="24"/>
      <c r="V37" s="56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</row>
    <row r="38" spans="1:45" s="9" customFormat="1" ht="15" customHeight="1" x14ac:dyDescent="0.25">
      <c r="A38" s="23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7"/>
      <c r="R38" s="35"/>
      <c r="S38" s="35"/>
      <c r="T38" s="24"/>
      <c r="U38" s="24"/>
      <c r="V38" s="56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8"/>
    </row>
    <row r="39" spans="1:45" s="9" customFormat="1" ht="15" customHeight="1" x14ac:dyDescent="0.25">
      <c r="A39" s="23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8"/>
    </row>
    <row r="40" spans="1:45" s="9" customFormat="1" ht="15" customHeight="1" x14ac:dyDescent="0.25">
      <c r="A40" s="23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8"/>
    </row>
    <row r="41" spans="1:45" s="9" customFormat="1" ht="15" customHeight="1" x14ac:dyDescent="0.25">
      <c r="A41" s="23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8"/>
    </row>
    <row r="42" spans="1:45" s="9" customFormat="1" ht="15" customHeight="1" x14ac:dyDescent="0.25">
      <c r="A42" s="23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</row>
    <row r="43" spans="1:45" s="9" customFormat="1" ht="15" customHeight="1" x14ac:dyDescent="0.25">
      <c r="A43" s="23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</row>
    <row r="44" spans="1:45" s="9" customFormat="1" ht="15" customHeight="1" x14ac:dyDescent="0.25">
      <c r="A44" s="23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24"/>
      <c r="AH44" s="56"/>
      <c r="AI44" s="35"/>
      <c r="AJ44" s="35"/>
      <c r="AK44" s="35"/>
      <c r="AL44" s="35"/>
      <c r="AM44" s="35"/>
      <c r="AN44" s="35"/>
      <c r="AO44" s="35"/>
      <c r="AP44" s="35"/>
      <c r="AQ44" s="35"/>
      <c r="AR44" s="38"/>
    </row>
    <row r="45" spans="1:45" s="9" customFormat="1" ht="15" customHeight="1" x14ac:dyDescent="0.25">
      <c r="A45" s="23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24"/>
      <c r="AH45" s="56"/>
      <c r="AI45" s="35"/>
      <c r="AJ45" s="35"/>
      <c r="AK45" s="35"/>
      <c r="AL45" s="35"/>
      <c r="AM45" s="35"/>
      <c r="AN45" s="35"/>
      <c r="AO45" s="35"/>
      <c r="AP45" s="35"/>
      <c r="AQ45" s="35"/>
      <c r="AR45" s="38"/>
    </row>
    <row r="46" spans="1:45" s="9" customFormat="1" ht="15" customHeight="1" x14ac:dyDescent="0.25">
      <c r="A46" s="23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24"/>
      <c r="AH46" s="56"/>
      <c r="AI46" s="35"/>
      <c r="AJ46" s="35"/>
      <c r="AK46" s="35"/>
      <c r="AL46" s="35"/>
      <c r="AM46" s="35"/>
      <c r="AN46" s="35"/>
      <c r="AO46" s="35"/>
      <c r="AP46" s="35"/>
      <c r="AQ46" s="35"/>
      <c r="AR46" s="38"/>
    </row>
    <row r="47" spans="1:45" s="9" customFormat="1" ht="15" customHeight="1" x14ac:dyDescent="0.25">
      <c r="A47" s="23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24"/>
      <c r="AH47" s="56"/>
      <c r="AI47" s="35"/>
      <c r="AJ47" s="35"/>
      <c r="AK47" s="35"/>
      <c r="AL47" s="35"/>
      <c r="AM47" s="35"/>
      <c r="AN47" s="35"/>
      <c r="AO47" s="35"/>
      <c r="AP47" s="35"/>
      <c r="AQ47" s="35"/>
      <c r="AR47" s="38"/>
    </row>
    <row r="48" spans="1:45" s="9" customFormat="1" ht="15" customHeight="1" x14ac:dyDescent="0.25">
      <c r="A48" s="23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24"/>
      <c r="AH48" s="56"/>
      <c r="AI48" s="35"/>
      <c r="AJ48" s="35"/>
      <c r="AK48" s="35"/>
      <c r="AL48" s="35"/>
      <c r="AM48" s="35"/>
      <c r="AN48" s="35"/>
      <c r="AO48" s="35"/>
      <c r="AP48" s="35"/>
      <c r="AQ48" s="35"/>
      <c r="AR48" s="38"/>
    </row>
    <row r="49" spans="1:44" s="9" customFormat="1" ht="15" customHeight="1" x14ac:dyDescent="0.25">
      <c r="A49" s="23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24"/>
      <c r="AH49" s="56"/>
      <c r="AI49" s="35"/>
      <c r="AJ49" s="35"/>
      <c r="AK49" s="35"/>
      <c r="AL49" s="35"/>
      <c r="AM49" s="35"/>
      <c r="AN49" s="35"/>
      <c r="AO49" s="35"/>
      <c r="AP49" s="35"/>
      <c r="AQ49" s="35"/>
      <c r="AR49" s="38"/>
    </row>
    <row r="50" spans="1:44" s="9" customFormat="1" ht="15" customHeight="1" x14ac:dyDescent="0.25">
      <c r="A50" s="23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24"/>
      <c r="AH50" s="56"/>
      <c r="AI50" s="35"/>
      <c r="AJ50" s="35"/>
      <c r="AK50" s="35"/>
      <c r="AL50" s="35"/>
      <c r="AM50" s="35"/>
      <c r="AN50" s="35"/>
      <c r="AO50" s="35"/>
      <c r="AP50" s="35"/>
      <c r="AQ50" s="35"/>
      <c r="AR50" s="38"/>
    </row>
    <row r="51" spans="1:44" s="9" customFormat="1" ht="15" customHeight="1" x14ac:dyDescent="0.25">
      <c r="A51" s="23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24"/>
      <c r="AH51" s="56"/>
      <c r="AI51" s="35"/>
      <c r="AJ51" s="35"/>
      <c r="AK51" s="35"/>
      <c r="AL51" s="35"/>
      <c r="AM51" s="35"/>
      <c r="AN51" s="35"/>
      <c r="AO51" s="35"/>
      <c r="AP51" s="35"/>
      <c r="AQ51" s="35"/>
      <c r="AR51" s="38"/>
    </row>
    <row r="52" spans="1:44" s="9" customFormat="1" ht="15" customHeight="1" x14ac:dyDescent="0.25">
      <c r="A52" s="23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24"/>
      <c r="AH52" s="56"/>
      <c r="AI52" s="35"/>
      <c r="AJ52" s="35"/>
      <c r="AK52" s="35"/>
      <c r="AL52" s="35"/>
      <c r="AM52" s="35"/>
      <c r="AN52" s="35"/>
      <c r="AO52" s="35"/>
      <c r="AP52" s="35"/>
      <c r="AQ52" s="35"/>
      <c r="AR52" s="38"/>
    </row>
    <row r="53" spans="1:44" s="9" customFormat="1" ht="15" customHeight="1" x14ac:dyDescent="0.25">
      <c r="A53" s="23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24"/>
      <c r="AH53" s="56"/>
      <c r="AI53" s="35"/>
      <c r="AJ53" s="35"/>
      <c r="AK53" s="35"/>
      <c r="AL53" s="35"/>
      <c r="AM53" s="35"/>
      <c r="AN53" s="35"/>
      <c r="AO53" s="35"/>
      <c r="AP53" s="35"/>
      <c r="AQ53" s="35"/>
      <c r="AR53" s="38"/>
    </row>
    <row r="54" spans="1:44" s="9" customFormat="1" ht="15" customHeight="1" x14ac:dyDescent="0.25">
      <c r="A54" s="23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24"/>
      <c r="AH54" s="56"/>
      <c r="AI54" s="35"/>
      <c r="AJ54" s="35"/>
      <c r="AK54" s="35"/>
      <c r="AL54" s="35"/>
      <c r="AM54" s="35"/>
      <c r="AN54" s="35"/>
      <c r="AO54" s="35"/>
      <c r="AP54" s="35"/>
      <c r="AQ54" s="35"/>
      <c r="AR54" s="38"/>
    </row>
    <row r="55" spans="1:44" s="9" customFormat="1" ht="15" customHeight="1" x14ac:dyDescent="0.25">
      <c r="A55" s="23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24"/>
      <c r="AH55" s="56"/>
      <c r="AI55" s="35"/>
      <c r="AJ55" s="35"/>
      <c r="AK55" s="35"/>
      <c r="AL55" s="35"/>
      <c r="AM55" s="35"/>
      <c r="AN55" s="35"/>
      <c r="AO55" s="35"/>
      <c r="AP55" s="35"/>
      <c r="AQ55" s="35"/>
      <c r="AR55" s="38"/>
    </row>
    <row r="56" spans="1:44" s="9" customFormat="1" ht="15" customHeight="1" x14ac:dyDescent="0.25">
      <c r="A56" s="23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24"/>
      <c r="AH56" s="56"/>
      <c r="AI56" s="35"/>
      <c r="AJ56" s="35"/>
      <c r="AK56" s="35"/>
      <c r="AL56" s="35"/>
      <c r="AM56" s="35"/>
      <c r="AN56" s="35"/>
      <c r="AO56" s="35"/>
      <c r="AP56" s="35"/>
      <c r="AQ56" s="35"/>
      <c r="AR56" s="38"/>
    </row>
    <row r="57" spans="1:44" s="9" customFormat="1" ht="15" customHeight="1" x14ac:dyDescent="0.25">
      <c r="A57" s="23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24"/>
      <c r="AH57" s="56"/>
      <c r="AI57" s="35"/>
      <c r="AJ57" s="35"/>
      <c r="AK57" s="35"/>
      <c r="AL57" s="35"/>
      <c r="AM57" s="35"/>
      <c r="AN57" s="35"/>
      <c r="AO57" s="35"/>
      <c r="AP57" s="35"/>
      <c r="AQ57" s="35"/>
      <c r="AR57" s="38"/>
    </row>
    <row r="58" spans="1:44" s="9" customFormat="1" ht="15" customHeight="1" x14ac:dyDescent="0.25">
      <c r="A58" s="23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24"/>
      <c r="AH58" s="56"/>
      <c r="AI58" s="35"/>
      <c r="AJ58" s="35"/>
      <c r="AK58" s="35"/>
      <c r="AL58" s="35"/>
      <c r="AM58" s="35"/>
      <c r="AN58" s="35"/>
      <c r="AO58" s="35"/>
      <c r="AP58" s="35"/>
      <c r="AQ58" s="35"/>
      <c r="AR58" s="38"/>
    </row>
    <row r="59" spans="1:44" s="9" customFormat="1" ht="15" customHeight="1" x14ac:dyDescent="0.25">
      <c r="A59" s="23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24"/>
      <c r="AH59" s="56"/>
      <c r="AI59" s="35"/>
      <c r="AJ59" s="35"/>
      <c r="AK59" s="35"/>
      <c r="AL59" s="35"/>
      <c r="AM59" s="35"/>
      <c r="AN59" s="35"/>
      <c r="AO59" s="35"/>
      <c r="AP59" s="35"/>
      <c r="AQ59" s="35"/>
      <c r="AR59" s="38"/>
    </row>
    <row r="60" spans="1:44" s="9" customFormat="1" ht="15" customHeight="1" x14ac:dyDescent="0.25">
      <c r="A60" s="23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24"/>
      <c r="AH60" s="56"/>
      <c r="AI60" s="35"/>
      <c r="AJ60" s="35"/>
      <c r="AK60" s="35"/>
      <c r="AL60" s="35"/>
      <c r="AM60" s="35"/>
      <c r="AN60" s="35"/>
      <c r="AO60" s="35"/>
      <c r="AP60" s="35"/>
      <c r="AQ60" s="35"/>
      <c r="AR60" s="38"/>
    </row>
    <row r="61" spans="1:44" s="9" customFormat="1" ht="15" customHeight="1" x14ac:dyDescent="0.25">
      <c r="A61" s="23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24"/>
      <c r="AH61" s="56"/>
      <c r="AI61" s="35"/>
      <c r="AJ61" s="35"/>
      <c r="AK61" s="35"/>
      <c r="AL61" s="35"/>
      <c r="AM61" s="35"/>
      <c r="AN61" s="35"/>
      <c r="AO61" s="35"/>
      <c r="AP61" s="35"/>
      <c r="AQ61" s="35"/>
      <c r="AR61" s="38"/>
    </row>
    <row r="62" spans="1:44" s="9" customFormat="1" ht="15" customHeight="1" x14ac:dyDescent="0.25">
      <c r="A62" s="23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24"/>
      <c r="AH62" s="56"/>
      <c r="AI62" s="35"/>
      <c r="AJ62" s="35"/>
      <c r="AK62" s="35"/>
      <c r="AL62" s="35"/>
      <c r="AM62" s="35"/>
      <c r="AN62" s="35"/>
      <c r="AO62" s="35"/>
      <c r="AP62" s="35"/>
      <c r="AQ62" s="35"/>
      <c r="AR62" s="38"/>
    </row>
    <row r="63" spans="1:44" s="9" customFormat="1" ht="15" customHeight="1" x14ac:dyDescent="0.25">
      <c r="A63" s="23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24"/>
      <c r="AH63" s="56"/>
      <c r="AI63" s="35"/>
      <c r="AJ63" s="35"/>
      <c r="AK63" s="35"/>
      <c r="AL63" s="35"/>
      <c r="AM63" s="35"/>
      <c r="AN63" s="35"/>
      <c r="AO63" s="35"/>
      <c r="AP63" s="35"/>
      <c r="AQ63" s="35"/>
      <c r="AR63" s="38"/>
    </row>
    <row r="64" spans="1:44" s="9" customFormat="1" ht="15" customHeight="1" x14ac:dyDescent="0.25">
      <c r="A64" s="23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24"/>
      <c r="AH64" s="56"/>
      <c r="AI64" s="35"/>
      <c r="AJ64" s="35"/>
      <c r="AK64" s="35"/>
      <c r="AL64" s="35"/>
      <c r="AM64" s="35"/>
      <c r="AN64" s="35"/>
      <c r="AO64" s="35"/>
      <c r="AP64" s="35"/>
      <c r="AQ64" s="35"/>
      <c r="AR64" s="38"/>
    </row>
    <row r="65" spans="1:44" s="9" customFormat="1" ht="15" customHeight="1" x14ac:dyDescent="0.25">
      <c r="A65" s="23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24"/>
      <c r="AH65" s="56"/>
      <c r="AI65" s="35"/>
      <c r="AJ65" s="35"/>
      <c r="AK65" s="35"/>
      <c r="AL65" s="35"/>
      <c r="AM65" s="35"/>
      <c r="AN65" s="35"/>
      <c r="AO65" s="35"/>
      <c r="AP65" s="35"/>
      <c r="AQ65" s="35"/>
      <c r="AR65" s="38"/>
    </row>
    <row r="66" spans="1:44" s="9" customFormat="1" ht="15" customHeight="1" x14ac:dyDescent="0.25">
      <c r="A66" s="23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24"/>
      <c r="AH66" s="56"/>
      <c r="AI66" s="35"/>
      <c r="AJ66" s="35"/>
      <c r="AK66" s="35"/>
      <c r="AL66" s="35"/>
      <c r="AM66" s="35"/>
      <c r="AN66" s="35"/>
      <c r="AO66" s="35"/>
      <c r="AP66" s="35"/>
      <c r="AQ66" s="35"/>
      <c r="AR66" s="38"/>
    </row>
    <row r="67" spans="1:44" s="9" customFormat="1" ht="15" customHeight="1" x14ac:dyDescent="0.25">
      <c r="A67" s="23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24"/>
      <c r="AH67" s="56"/>
      <c r="AI67" s="35"/>
      <c r="AJ67" s="35"/>
      <c r="AK67" s="35"/>
      <c r="AL67" s="35"/>
      <c r="AM67" s="35"/>
      <c r="AN67" s="35"/>
      <c r="AO67" s="35"/>
      <c r="AP67" s="35"/>
      <c r="AQ67" s="35"/>
      <c r="AR67" s="38"/>
    </row>
    <row r="68" spans="1:44" s="9" customFormat="1" ht="15" customHeight="1" x14ac:dyDescent="0.25">
      <c r="A68" s="23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24"/>
      <c r="AH68" s="56"/>
      <c r="AI68" s="35"/>
      <c r="AJ68" s="35"/>
      <c r="AK68" s="35"/>
      <c r="AL68" s="35"/>
      <c r="AM68" s="35"/>
      <c r="AN68" s="35"/>
      <c r="AO68" s="35"/>
      <c r="AP68" s="35"/>
      <c r="AQ68" s="35"/>
      <c r="AR68" s="38"/>
    </row>
    <row r="69" spans="1:44" s="9" customFormat="1" ht="15" customHeight="1" x14ac:dyDescent="0.25">
      <c r="A69" s="23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24"/>
      <c r="AH69" s="56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4" s="9" customFormat="1" ht="15" customHeight="1" x14ac:dyDescent="0.25">
      <c r="A70" s="23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24"/>
      <c r="AH70" s="56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4" s="9" customFormat="1" ht="15" customHeight="1" x14ac:dyDescent="0.25">
      <c r="A71" s="23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24"/>
      <c r="AH71" s="56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4" s="9" customFormat="1" ht="15" customHeight="1" x14ac:dyDescent="0.25">
      <c r="A72" s="23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24"/>
      <c r="AH72" s="56"/>
      <c r="AI72" s="35"/>
      <c r="AJ72" s="35"/>
      <c r="AK72" s="35"/>
      <c r="AL72" s="35"/>
      <c r="AM72" s="35"/>
      <c r="AN72" s="35"/>
      <c r="AO72" s="35"/>
      <c r="AP72" s="35"/>
      <c r="AQ72" s="35"/>
      <c r="AR72" s="3"/>
    </row>
    <row r="73" spans="1:44" s="9" customFormat="1" ht="15" customHeight="1" x14ac:dyDescent="0.25">
      <c r="A73" s="23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24"/>
      <c r="AH73" s="56"/>
      <c r="AI73" s="35"/>
      <c r="AJ73" s="35"/>
      <c r="AK73" s="35"/>
      <c r="AL73" s="35"/>
      <c r="AM73" s="35"/>
      <c r="AN73" s="35"/>
      <c r="AO73" s="35"/>
      <c r="AP73" s="35"/>
      <c r="AQ73" s="35"/>
      <c r="AR73" s="3"/>
    </row>
    <row r="74" spans="1:44" s="9" customFormat="1" ht="15" customHeight="1" x14ac:dyDescent="0.25">
      <c r="A74" s="23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24"/>
      <c r="AH74" s="56"/>
      <c r="AI74" s="35"/>
      <c r="AJ74" s="35"/>
      <c r="AK74" s="35"/>
      <c r="AL74" s="35"/>
      <c r="AM74" s="35"/>
      <c r="AN74" s="35"/>
      <c r="AO74" s="35"/>
      <c r="AP74" s="35"/>
      <c r="AQ74" s="35"/>
      <c r="AR74" s="3"/>
    </row>
    <row r="75" spans="1:44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24"/>
      <c r="AH75" s="56"/>
      <c r="AI75" s="35"/>
      <c r="AJ75" s="35"/>
      <c r="AK75" s="35"/>
      <c r="AL75" s="35"/>
      <c r="AM75" s="35"/>
      <c r="AN75" s="35"/>
      <c r="AO75" s="35"/>
      <c r="AP75" s="35"/>
      <c r="AQ75" s="35"/>
      <c r="AR75" s="3"/>
    </row>
    <row r="76" spans="1:44" s="9" customFormat="1" ht="15" customHeight="1" x14ac:dyDescent="0.25">
      <c r="A76" s="23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24"/>
      <c r="AH76" s="56"/>
      <c r="AI76" s="35"/>
      <c r="AJ76" s="35"/>
      <c r="AK76" s="35"/>
      <c r="AL76" s="35"/>
      <c r="AM76" s="35"/>
      <c r="AN76" s="35"/>
      <c r="AO76" s="35"/>
      <c r="AP76" s="35"/>
      <c r="AQ76" s="35"/>
      <c r="AR76" s="3"/>
    </row>
    <row r="77" spans="1:44" s="9" customFormat="1" ht="15" customHeight="1" x14ac:dyDescent="0.25">
      <c r="A77" s="23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24"/>
      <c r="AH77" s="56"/>
      <c r="AI77" s="35"/>
      <c r="AJ77" s="35"/>
      <c r="AK77" s="35"/>
      <c r="AL77" s="35"/>
      <c r="AM77" s="35"/>
      <c r="AN77" s="35"/>
      <c r="AO77" s="35"/>
      <c r="AP77" s="35"/>
      <c r="AQ77" s="35"/>
      <c r="AR77" s="3"/>
    </row>
    <row r="78" spans="1:44" s="9" customFormat="1" ht="15" customHeight="1" x14ac:dyDescent="0.25">
      <c r="A78" s="23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24"/>
      <c r="AH78" s="56"/>
      <c r="AI78" s="35"/>
      <c r="AJ78" s="35"/>
      <c r="AK78" s="35"/>
      <c r="AL78" s="35"/>
      <c r="AM78" s="35"/>
      <c r="AN78" s="35"/>
      <c r="AO78" s="35"/>
      <c r="AP78" s="35"/>
      <c r="AQ78" s="35"/>
      <c r="AR78" s="3"/>
    </row>
    <row r="79" spans="1:44" s="9" customFormat="1" ht="15" customHeight="1" x14ac:dyDescent="0.25">
      <c r="A79" s="23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24"/>
      <c r="AH79" s="56"/>
      <c r="AI79" s="35"/>
      <c r="AJ79" s="35"/>
      <c r="AK79" s="35"/>
      <c r="AL79" s="35"/>
      <c r="AM79" s="35"/>
      <c r="AN79" s="35"/>
      <c r="AO79" s="35"/>
      <c r="AP79" s="35"/>
      <c r="AQ79" s="35"/>
      <c r="AR79" s="3"/>
    </row>
    <row r="80" spans="1:44" s="9" customFormat="1" ht="15" customHeight="1" x14ac:dyDescent="0.25">
      <c r="A80" s="23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24"/>
      <c r="AH80" s="56"/>
      <c r="AI80" s="35"/>
      <c r="AJ80" s="35"/>
      <c r="AK80" s="35"/>
      <c r="AL80" s="35"/>
      <c r="AM80" s="35"/>
      <c r="AN80" s="35"/>
      <c r="AO80" s="35"/>
      <c r="AP80" s="35"/>
      <c r="AQ80" s="35"/>
      <c r="AR80" s="3"/>
    </row>
    <row r="81" spans="1:44" s="9" customFormat="1" ht="15" customHeight="1" x14ac:dyDescent="0.25">
      <c r="A81" s="23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24"/>
      <c r="AH81" s="56"/>
      <c r="AI81" s="35"/>
      <c r="AJ81" s="35"/>
      <c r="AK81" s="35"/>
      <c r="AL81" s="35"/>
      <c r="AM81" s="35"/>
      <c r="AN81" s="35"/>
      <c r="AO81" s="35"/>
      <c r="AP81" s="35"/>
      <c r="AQ81" s="35"/>
      <c r="AR81" s="3"/>
    </row>
    <row r="82" spans="1:44" s="9" customFormat="1" ht="15" customHeight="1" x14ac:dyDescent="0.25">
      <c r="A82" s="23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24"/>
      <c r="AH82" s="56"/>
      <c r="AI82" s="35"/>
      <c r="AJ82" s="35"/>
      <c r="AK82" s="35"/>
      <c r="AL82" s="35"/>
      <c r="AM82" s="35"/>
      <c r="AN82" s="35"/>
      <c r="AO82" s="35"/>
      <c r="AP82" s="35"/>
      <c r="AQ82" s="35"/>
      <c r="AR82" s="3"/>
    </row>
    <row r="83" spans="1:44" s="9" customFormat="1" ht="15" customHeight="1" x14ac:dyDescent="0.25">
      <c r="A83" s="23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24"/>
      <c r="AH83" s="56"/>
      <c r="AI83" s="35"/>
      <c r="AJ83" s="35"/>
      <c r="AK83" s="35"/>
      <c r="AL83" s="35"/>
      <c r="AM83" s="35"/>
      <c r="AN83" s="35"/>
      <c r="AO83" s="35"/>
      <c r="AP83" s="35"/>
      <c r="AQ83" s="35"/>
      <c r="AR83" s="3"/>
    </row>
    <row r="84" spans="1:44" s="9" customFormat="1" ht="15" customHeight="1" x14ac:dyDescent="0.25">
      <c r="A84" s="23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24"/>
      <c r="AH84" s="56"/>
      <c r="AI84" s="35"/>
      <c r="AJ84" s="35"/>
      <c r="AK84" s="35"/>
      <c r="AL84" s="35"/>
      <c r="AM84" s="35"/>
      <c r="AN84" s="35"/>
      <c r="AO84" s="35"/>
      <c r="AP84" s="35"/>
      <c r="AQ84" s="35"/>
      <c r="AR84" s="3"/>
    </row>
    <row r="85" spans="1:44" s="9" customFormat="1" ht="15" customHeight="1" x14ac:dyDescent="0.25">
      <c r="A85" s="23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24"/>
      <c r="AH85" s="56"/>
      <c r="AI85" s="35"/>
      <c r="AJ85" s="35"/>
      <c r="AK85" s="35"/>
      <c r="AL85" s="35"/>
      <c r="AM85" s="35"/>
      <c r="AN85" s="35"/>
      <c r="AO85" s="35"/>
      <c r="AP85" s="35"/>
      <c r="AQ85" s="35"/>
      <c r="AR85" s="3"/>
    </row>
    <row r="86" spans="1:44" s="9" customFormat="1" ht="15" customHeight="1" x14ac:dyDescent="0.25">
      <c r="A86" s="23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24"/>
      <c r="AH86" s="56"/>
      <c r="AI86" s="35"/>
      <c r="AJ86" s="35"/>
      <c r="AK86" s="35"/>
      <c r="AL86" s="35"/>
      <c r="AM86" s="35"/>
      <c r="AN86" s="35"/>
      <c r="AO86" s="35"/>
      <c r="AP86" s="35"/>
      <c r="AQ86" s="35"/>
      <c r="AR86" s="3"/>
    </row>
    <row r="87" spans="1:44" s="9" customFormat="1" ht="15" customHeight="1" x14ac:dyDescent="0.25">
      <c r="A87" s="23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24"/>
      <c r="AH87" s="56"/>
      <c r="AI87" s="35"/>
      <c r="AJ87" s="35"/>
      <c r="AK87" s="35"/>
      <c r="AL87" s="35"/>
      <c r="AM87" s="35"/>
      <c r="AN87" s="35"/>
      <c r="AO87" s="35"/>
      <c r="AP87" s="35"/>
      <c r="AQ87" s="35"/>
      <c r="AR87" s="3"/>
    </row>
    <row r="88" spans="1:44" s="9" customFormat="1" ht="15" customHeight="1" x14ac:dyDescent="0.25">
      <c r="A88" s="23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24"/>
      <c r="AH88" s="56"/>
      <c r="AI88" s="35"/>
      <c r="AJ88" s="35"/>
      <c r="AK88" s="35"/>
      <c r="AL88" s="35"/>
      <c r="AM88" s="35"/>
      <c r="AN88" s="35"/>
      <c r="AO88" s="35"/>
      <c r="AP88" s="35"/>
      <c r="AQ88" s="35"/>
      <c r="AR88" s="3"/>
    </row>
    <row r="89" spans="1:44" s="9" customFormat="1" ht="15" customHeight="1" x14ac:dyDescent="0.25">
      <c r="A89" s="23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24"/>
      <c r="AH89" s="56"/>
      <c r="AI89" s="35"/>
      <c r="AJ89" s="35"/>
      <c r="AK89" s="35"/>
      <c r="AL89" s="35"/>
      <c r="AM89" s="35"/>
      <c r="AN89" s="35"/>
      <c r="AO89" s="35"/>
      <c r="AP89" s="35"/>
      <c r="AQ89" s="35"/>
      <c r="AR89" s="3"/>
    </row>
    <row r="90" spans="1:44" s="9" customFormat="1" ht="15" customHeight="1" x14ac:dyDescent="0.25">
      <c r="A90" s="23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24"/>
      <c r="AH90" s="56"/>
      <c r="AI90" s="35"/>
      <c r="AJ90" s="35"/>
      <c r="AK90" s="35"/>
      <c r="AL90" s="35"/>
      <c r="AM90" s="35"/>
      <c r="AN90" s="35"/>
      <c r="AO90" s="35"/>
      <c r="AP90" s="35"/>
      <c r="AQ90" s="35"/>
      <c r="AR90" s="3"/>
    </row>
    <row r="91" spans="1:44" s="9" customFormat="1" ht="15" customHeight="1" x14ac:dyDescent="0.25">
      <c r="A91" s="23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24"/>
      <c r="Q91" s="24"/>
      <c r="R91" s="24"/>
      <c r="S91" s="24"/>
      <c r="T91" s="24"/>
      <c r="U91" s="35"/>
      <c r="V91" s="37"/>
      <c r="W91" s="35"/>
      <c r="X91" s="35"/>
      <c r="Y91" s="24"/>
      <c r="Z91" s="24"/>
      <c r="AA91" s="24"/>
      <c r="AB91" s="24"/>
      <c r="AC91" s="24"/>
      <c r="AD91" s="24"/>
      <c r="AE91" s="24"/>
      <c r="AF91" s="24"/>
      <c r="AG91" s="24"/>
      <c r="AH91" s="56"/>
      <c r="AI91" s="35"/>
      <c r="AJ91" s="35"/>
      <c r="AK91" s="24"/>
      <c r="AL91" s="24"/>
      <c r="AM91" s="24"/>
      <c r="AN91" s="24"/>
      <c r="AO91" s="24"/>
      <c r="AP91" s="24"/>
      <c r="AQ91" s="24"/>
      <c r="AR91" s="3"/>
    </row>
    <row r="92" spans="1:44" s="9" customFormat="1" ht="15" customHeight="1" x14ac:dyDescent="0.25">
      <c r="A92" s="23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24"/>
      <c r="Q92" s="24"/>
      <c r="R92" s="24"/>
      <c r="S92" s="24"/>
      <c r="T92" s="24"/>
      <c r="U92" s="35"/>
      <c r="V92" s="37"/>
      <c r="W92" s="35"/>
      <c r="X92" s="35"/>
      <c r="Y92" s="24"/>
      <c r="Z92" s="24"/>
      <c r="AA92" s="24"/>
      <c r="AB92" s="24"/>
      <c r="AC92" s="24"/>
      <c r="AD92" s="24"/>
      <c r="AE92" s="24"/>
      <c r="AF92" s="24"/>
      <c r="AG92" s="24"/>
      <c r="AH92" s="56"/>
      <c r="AI92" s="35"/>
      <c r="AJ92" s="35"/>
      <c r="AK92" s="24"/>
      <c r="AL92" s="24"/>
      <c r="AM92" s="24"/>
      <c r="AN92" s="24"/>
      <c r="AO92" s="24"/>
      <c r="AP92" s="24"/>
      <c r="AQ92" s="24"/>
      <c r="AR92" s="3"/>
    </row>
    <row r="93" spans="1:44" s="9" customFormat="1" ht="15" customHeight="1" x14ac:dyDescent="0.25">
      <c r="A93" s="23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24"/>
      <c r="Q93" s="24"/>
      <c r="R93" s="24"/>
      <c r="S93" s="24"/>
      <c r="T93" s="24"/>
      <c r="U93" s="35"/>
      <c r="V93" s="37"/>
      <c r="W93" s="35"/>
      <c r="X93" s="35"/>
      <c r="Y93" s="24"/>
      <c r="Z93" s="24"/>
      <c r="AA93" s="24"/>
      <c r="AB93" s="24"/>
      <c r="AC93" s="24"/>
      <c r="AD93" s="24"/>
      <c r="AE93" s="24"/>
      <c r="AF93" s="24"/>
      <c r="AG93" s="24"/>
      <c r="AH93" s="56"/>
      <c r="AI93" s="35"/>
      <c r="AJ93" s="35"/>
      <c r="AK93" s="24"/>
      <c r="AL93" s="24"/>
      <c r="AM93" s="24"/>
      <c r="AN93" s="24"/>
      <c r="AO93" s="24"/>
      <c r="AP93" s="24"/>
      <c r="AQ93" s="24"/>
      <c r="AR93" s="3"/>
    </row>
    <row r="94" spans="1:44" s="9" customFormat="1" ht="15" customHeight="1" x14ac:dyDescent="0.25">
      <c r="A94" s="23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24"/>
      <c r="Q94" s="24"/>
      <c r="R94" s="24"/>
      <c r="S94" s="24"/>
      <c r="T94" s="24"/>
      <c r="U94" s="35"/>
      <c r="V94" s="37"/>
      <c r="W94" s="35"/>
      <c r="X94" s="35"/>
      <c r="Y94" s="24"/>
      <c r="Z94" s="24"/>
      <c r="AA94" s="24"/>
      <c r="AB94" s="24"/>
      <c r="AC94" s="24"/>
      <c r="AD94" s="24"/>
      <c r="AE94" s="24"/>
      <c r="AF94" s="24"/>
      <c r="AG94" s="24"/>
      <c r="AH94" s="56"/>
      <c r="AI94" s="35"/>
      <c r="AJ94" s="35"/>
      <c r="AK94" s="24"/>
      <c r="AL94" s="24"/>
      <c r="AM94" s="24"/>
      <c r="AN94" s="24"/>
      <c r="AO94" s="24"/>
      <c r="AP94" s="24"/>
      <c r="AQ94" s="24"/>
      <c r="AR94" s="3"/>
    </row>
    <row r="95" spans="1:44" s="9" customFormat="1" ht="15" customHeight="1" x14ac:dyDescent="0.25">
      <c r="A95" s="23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24"/>
      <c r="Q95" s="24"/>
      <c r="R95" s="24"/>
      <c r="S95" s="24"/>
      <c r="T95" s="24"/>
      <c r="U95" s="35"/>
      <c r="V95" s="37"/>
      <c r="W95" s="35"/>
      <c r="X95" s="35"/>
      <c r="Y95" s="24"/>
      <c r="Z95" s="24"/>
      <c r="AA95" s="24"/>
      <c r="AB95" s="24"/>
      <c r="AC95" s="24"/>
      <c r="AD95" s="24"/>
      <c r="AE95" s="24"/>
      <c r="AF95" s="24"/>
      <c r="AG95" s="24"/>
      <c r="AH95" s="56"/>
      <c r="AI95" s="35"/>
      <c r="AJ95" s="35"/>
      <c r="AK95" s="24"/>
      <c r="AL95" s="24"/>
      <c r="AM95" s="24"/>
      <c r="AN95" s="24"/>
      <c r="AO95" s="24"/>
      <c r="AP95" s="24"/>
      <c r="AQ95" s="24"/>
      <c r="AR95" s="3"/>
    </row>
    <row r="96" spans="1:44" s="9" customFormat="1" ht="15" customHeight="1" x14ac:dyDescent="0.25">
      <c r="A96" s="23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24"/>
      <c r="Q96" s="24"/>
      <c r="R96" s="24"/>
      <c r="S96" s="24"/>
      <c r="T96" s="24"/>
      <c r="U96" s="35"/>
      <c r="V96" s="37"/>
      <c r="W96" s="35"/>
      <c r="X96" s="35"/>
      <c r="Y96" s="24"/>
      <c r="Z96" s="24"/>
      <c r="AA96" s="24"/>
      <c r="AB96" s="24"/>
      <c r="AC96" s="24"/>
      <c r="AD96" s="24"/>
      <c r="AE96" s="24"/>
      <c r="AF96" s="24"/>
      <c r="AG96" s="24"/>
      <c r="AH96" s="56"/>
      <c r="AI96" s="35"/>
      <c r="AJ96" s="35"/>
      <c r="AK96" s="24"/>
      <c r="AL96" s="24"/>
      <c r="AM96" s="24"/>
      <c r="AN96" s="24"/>
      <c r="AO96" s="24"/>
      <c r="AP96" s="24"/>
      <c r="AQ96" s="24"/>
      <c r="AR96" s="3"/>
    </row>
    <row r="97" spans="1:44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24"/>
      <c r="Q97" s="24"/>
      <c r="R97" s="24"/>
      <c r="S97" s="24"/>
      <c r="T97" s="24"/>
      <c r="U97" s="35"/>
      <c r="V97" s="37"/>
      <c r="W97" s="35"/>
      <c r="X97" s="35"/>
      <c r="Y97" s="24"/>
      <c r="Z97" s="24"/>
      <c r="AA97" s="24"/>
      <c r="AB97" s="24"/>
      <c r="AC97" s="24"/>
      <c r="AD97" s="24"/>
      <c r="AE97" s="24"/>
      <c r="AF97" s="24"/>
      <c r="AG97" s="24"/>
      <c r="AH97" s="56"/>
      <c r="AI97" s="35"/>
      <c r="AJ97" s="35"/>
      <c r="AK97" s="24"/>
      <c r="AL97" s="24"/>
      <c r="AM97" s="24"/>
      <c r="AN97" s="24"/>
      <c r="AO97" s="24"/>
      <c r="AP97" s="24"/>
      <c r="AQ97" s="24"/>
      <c r="AR97" s="3"/>
    </row>
    <row r="98" spans="1:44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24"/>
      <c r="Q98" s="24"/>
      <c r="R98" s="24"/>
      <c r="S98" s="24"/>
      <c r="T98" s="24"/>
      <c r="U98" s="35"/>
      <c r="V98" s="37"/>
      <c r="W98" s="35"/>
      <c r="X98" s="35"/>
      <c r="Y98" s="24"/>
      <c r="Z98" s="24"/>
      <c r="AA98" s="24"/>
      <c r="AB98" s="24"/>
      <c r="AC98" s="24"/>
      <c r="AD98" s="24"/>
      <c r="AE98" s="24"/>
      <c r="AF98" s="24"/>
      <c r="AG98" s="24"/>
      <c r="AH98" s="56"/>
      <c r="AI98" s="35"/>
      <c r="AJ98" s="35"/>
      <c r="AK98" s="24"/>
      <c r="AL98" s="24"/>
      <c r="AM98" s="24"/>
      <c r="AN98" s="24"/>
      <c r="AO98" s="24"/>
      <c r="AP98" s="24"/>
      <c r="AQ98" s="24"/>
      <c r="AR98" s="3"/>
    </row>
    <row r="99" spans="1:44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24"/>
      <c r="Q99" s="24"/>
      <c r="R99" s="24"/>
      <c r="S99" s="24"/>
      <c r="T99" s="24"/>
      <c r="U99" s="35"/>
      <c r="V99" s="37"/>
      <c r="W99" s="35"/>
      <c r="X99" s="35"/>
      <c r="Y99" s="24"/>
      <c r="Z99" s="24"/>
      <c r="AA99" s="24"/>
      <c r="AB99" s="24"/>
      <c r="AC99" s="24"/>
      <c r="AD99" s="24"/>
      <c r="AE99" s="24"/>
      <c r="AF99" s="24"/>
      <c r="AG99" s="24"/>
      <c r="AH99" s="56"/>
      <c r="AI99" s="35"/>
      <c r="AJ99" s="35"/>
      <c r="AK99" s="24"/>
      <c r="AL99" s="24"/>
      <c r="AM99" s="24"/>
      <c r="AN99" s="24"/>
      <c r="AO99" s="24"/>
      <c r="AP99" s="24"/>
      <c r="AQ99" s="24"/>
      <c r="AR99" s="3"/>
    </row>
    <row r="100" spans="1:44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24"/>
      <c r="Q100" s="24"/>
      <c r="R100" s="24"/>
      <c r="S100" s="24"/>
      <c r="T100" s="24"/>
      <c r="U100" s="35"/>
      <c r="V100" s="37"/>
      <c r="W100" s="35"/>
      <c r="X100" s="35"/>
      <c r="Y100" s="24"/>
      <c r="Z100" s="24"/>
      <c r="AA100" s="24"/>
      <c r="AB100" s="24"/>
      <c r="AC100" s="24"/>
      <c r="AD100" s="24"/>
      <c r="AE100" s="24"/>
      <c r="AF100" s="24"/>
      <c r="AG100" s="24"/>
      <c r="AH100" s="56"/>
      <c r="AI100" s="35"/>
      <c r="AJ100" s="35"/>
      <c r="AK100" s="24"/>
      <c r="AL100" s="24"/>
      <c r="AM100" s="24"/>
      <c r="AN100" s="24"/>
      <c r="AO100" s="24"/>
      <c r="AP100" s="24"/>
      <c r="AQ100" s="24"/>
      <c r="AR100" s="3"/>
    </row>
    <row r="101" spans="1:44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24"/>
      <c r="Q101" s="24"/>
      <c r="R101" s="24"/>
      <c r="S101" s="24"/>
      <c r="T101" s="24"/>
      <c r="U101" s="35"/>
      <c r="V101" s="37"/>
      <c r="W101" s="35"/>
      <c r="X101" s="35"/>
      <c r="Y101" s="24"/>
      <c r="Z101" s="24"/>
      <c r="AA101" s="24"/>
      <c r="AB101" s="24"/>
      <c r="AC101" s="24"/>
      <c r="AD101" s="24"/>
      <c r="AE101" s="24"/>
      <c r="AF101" s="24"/>
      <c r="AG101" s="24"/>
      <c r="AH101" s="56"/>
      <c r="AI101" s="35"/>
      <c r="AJ101" s="35"/>
      <c r="AK101" s="24"/>
      <c r="AL101" s="24"/>
      <c r="AM101" s="24"/>
      <c r="AN101" s="24"/>
      <c r="AO101" s="24"/>
      <c r="AP101" s="24"/>
      <c r="AQ101" s="24"/>
      <c r="AR101" s="3"/>
    </row>
    <row r="102" spans="1:44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24"/>
      <c r="Q102" s="24"/>
      <c r="R102" s="24"/>
      <c r="S102" s="24"/>
      <c r="T102" s="24"/>
      <c r="U102" s="35"/>
      <c r="V102" s="37"/>
      <c r="W102" s="35"/>
      <c r="X102" s="35"/>
      <c r="Y102" s="24"/>
      <c r="Z102" s="24"/>
      <c r="AA102" s="24"/>
      <c r="AB102" s="24"/>
      <c r="AC102" s="24"/>
      <c r="AD102" s="24"/>
      <c r="AE102" s="24"/>
      <c r="AF102" s="24"/>
      <c r="AG102" s="24"/>
      <c r="AH102" s="56"/>
      <c r="AI102" s="35"/>
      <c r="AJ102" s="35"/>
      <c r="AK102" s="24"/>
      <c r="AL102" s="24"/>
      <c r="AM102" s="24"/>
      <c r="AN102" s="24"/>
      <c r="AO102" s="24"/>
      <c r="AP102" s="24"/>
      <c r="AQ102" s="24"/>
      <c r="AR102" s="3"/>
    </row>
    <row r="103" spans="1:44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24"/>
      <c r="Q103" s="24"/>
      <c r="R103" s="24"/>
      <c r="S103" s="24"/>
      <c r="T103" s="24"/>
      <c r="U103" s="35"/>
      <c r="V103" s="37"/>
      <c r="W103" s="35"/>
      <c r="X103" s="35"/>
      <c r="Y103" s="24"/>
      <c r="Z103" s="24"/>
      <c r="AA103" s="24"/>
      <c r="AB103" s="24"/>
      <c r="AC103" s="24"/>
      <c r="AD103" s="24"/>
      <c r="AE103" s="24"/>
      <c r="AF103" s="24"/>
      <c r="AG103" s="24"/>
      <c r="AH103" s="56"/>
      <c r="AI103" s="35"/>
      <c r="AJ103" s="35"/>
      <c r="AK103" s="24"/>
      <c r="AL103" s="24"/>
      <c r="AM103" s="24"/>
      <c r="AN103" s="24"/>
      <c r="AO103" s="24"/>
      <c r="AP103" s="24"/>
      <c r="AQ103" s="24"/>
      <c r="AR103" s="3"/>
    </row>
    <row r="104" spans="1:44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24"/>
      <c r="Q104" s="24"/>
      <c r="R104" s="24"/>
      <c r="S104" s="24"/>
      <c r="T104" s="24"/>
      <c r="U104" s="35"/>
      <c r="V104" s="37"/>
      <c r="W104" s="35"/>
      <c r="X104" s="35"/>
      <c r="Y104" s="24"/>
      <c r="Z104" s="24"/>
      <c r="AA104" s="24"/>
      <c r="AB104" s="24"/>
      <c r="AC104" s="24"/>
      <c r="AD104" s="24"/>
      <c r="AE104" s="24"/>
      <c r="AF104" s="24"/>
      <c r="AG104" s="24"/>
      <c r="AH104" s="56"/>
      <c r="AI104" s="35"/>
      <c r="AJ104" s="35"/>
      <c r="AK104" s="24"/>
      <c r="AL104" s="24"/>
      <c r="AM104" s="24"/>
      <c r="AN104" s="24"/>
      <c r="AO104" s="24"/>
      <c r="AP104" s="24"/>
      <c r="AQ104" s="24"/>
      <c r="AR104" s="3"/>
    </row>
    <row r="105" spans="1:44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24"/>
      <c r="Q105" s="24"/>
      <c r="R105" s="24"/>
      <c r="S105" s="24"/>
      <c r="T105" s="24"/>
      <c r="U105" s="35"/>
      <c r="V105" s="37"/>
      <c r="W105" s="35"/>
      <c r="X105" s="35"/>
      <c r="Y105" s="24"/>
      <c r="Z105" s="24"/>
      <c r="AA105" s="24"/>
      <c r="AB105" s="24"/>
      <c r="AC105" s="24"/>
      <c r="AD105" s="24"/>
      <c r="AE105" s="24"/>
      <c r="AF105" s="24"/>
      <c r="AG105" s="24"/>
      <c r="AH105" s="56"/>
      <c r="AI105" s="35"/>
      <c r="AJ105" s="35"/>
      <c r="AK105" s="24"/>
      <c r="AL105" s="24"/>
      <c r="AM105" s="24"/>
      <c r="AN105" s="24"/>
      <c r="AO105" s="24"/>
      <c r="AP105" s="24"/>
      <c r="AQ105" s="24"/>
      <c r="AR105" s="3"/>
    </row>
    <row r="106" spans="1:44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24"/>
      <c r="Q106" s="24"/>
      <c r="R106" s="24"/>
      <c r="S106" s="24"/>
      <c r="T106" s="24"/>
      <c r="U106" s="35"/>
      <c r="V106" s="37"/>
      <c r="W106" s="35"/>
      <c r="X106" s="35"/>
      <c r="Y106" s="24"/>
      <c r="Z106" s="24"/>
      <c r="AA106" s="24"/>
      <c r="AB106" s="24"/>
      <c r="AC106" s="24"/>
      <c r="AD106" s="24"/>
      <c r="AE106" s="24"/>
      <c r="AF106" s="24"/>
      <c r="AG106" s="24"/>
      <c r="AH106" s="56"/>
      <c r="AI106" s="35"/>
      <c r="AJ106" s="35"/>
      <c r="AK106" s="24"/>
      <c r="AL106" s="24"/>
      <c r="AM106" s="24"/>
      <c r="AN106" s="24"/>
      <c r="AO106" s="24"/>
      <c r="AP106" s="24"/>
      <c r="AQ106" s="24"/>
      <c r="AR106" s="3"/>
    </row>
    <row r="107" spans="1:44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24"/>
      <c r="Q107" s="24"/>
      <c r="R107" s="24"/>
      <c r="S107" s="24"/>
      <c r="T107" s="24"/>
      <c r="U107" s="35"/>
      <c r="V107" s="37"/>
      <c r="W107" s="35"/>
      <c r="X107" s="35"/>
      <c r="Y107" s="24"/>
      <c r="Z107" s="24"/>
      <c r="AA107" s="24"/>
      <c r="AB107" s="24"/>
      <c r="AC107" s="24"/>
      <c r="AD107" s="24"/>
      <c r="AE107" s="24"/>
      <c r="AF107" s="24"/>
      <c r="AG107" s="24"/>
      <c r="AH107" s="56"/>
      <c r="AI107" s="35"/>
      <c r="AJ107" s="35"/>
      <c r="AK107" s="24"/>
      <c r="AL107" s="24"/>
      <c r="AM107" s="24"/>
      <c r="AN107" s="24"/>
      <c r="AO107" s="24"/>
      <c r="AP107" s="24"/>
      <c r="AQ107" s="24"/>
      <c r="AR107" s="3"/>
    </row>
    <row r="108" spans="1:44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24"/>
      <c r="Q108" s="24"/>
      <c r="R108" s="24"/>
      <c r="S108" s="24"/>
      <c r="T108" s="24"/>
      <c r="U108" s="35"/>
      <c r="V108" s="37"/>
      <c r="W108" s="35"/>
      <c r="X108" s="35"/>
      <c r="Y108" s="24"/>
      <c r="Z108" s="24"/>
      <c r="AA108" s="24"/>
      <c r="AB108" s="24"/>
      <c r="AC108" s="24"/>
      <c r="AD108" s="24"/>
      <c r="AE108" s="24"/>
      <c r="AF108" s="24"/>
      <c r="AG108" s="24"/>
      <c r="AH108" s="56"/>
      <c r="AI108" s="35"/>
      <c r="AJ108" s="35"/>
      <c r="AK108" s="24"/>
      <c r="AL108" s="24"/>
      <c r="AM108" s="24"/>
      <c r="AN108" s="24"/>
      <c r="AO108" s="24"/>
      <c r="AP108" s="24"/>
      <c r="AQ108" s="24"/>
      <c r="AR108" s="3"/>
    </row>
    <row r="109" spans="1:44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24"/>
      <c r="Q109" s="24"/>
      <c r="R109" s="24"/>
      <c r="S109" s="24"/>
      <c r="T109" s="24"/>
      <c r="U109" s="35"/>
      <c r="V109" s="37"/>
      <c r="W109" s="35"/>
      <c r="X109" s="35"/>
      <c r="Y109" s="24"/>
      <c r="Z109" s="24"/>
      <c r="AA109" s="24"/>
      <c r="AB109" s="24"/>
      <c r="AC109" s="24"/>
      <c r="AD109" s="24"/>
      <c r="AE109" s="24"/>
      <c r="AF109" s="24"/>
      <c r="AG109" s="24"/>
      <c r="AH109" s="56"/>
      <c r="AI109" s="35"/>
      <c r="AJ109" s="35"/>
      <c r="AK109" s="24"/>
      <c r="AL109" s="24"/>
      <c r="AM109" s="24"/>
      <c r="AN109" s="24"/>
      <c r="AO109" s="24"/>
      <c r="AP109" s="24"/>
      <c r="AQ109" s="24"/>
      <c r="AR109" s="3"/>
    </row>
    <row r="110" spans="1:44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24"/>
      <c r="Q110" s="24"/>
      <c r="R110" s="24"/>
      <c r="S110" s="24"/>
      <c r="T110" s="24"/>
      <c r="U110" s="35"/>
      <c r="V110" s="37"/>
      <c r="W110" s="35"/>
      <c r="X110" s="35"/>
      <c r="Y110" s="24"/>
      <c r="Z110" s="24"/>
      <c r="AA110" s="24"/>
      <c r="AB110" s="24"/>
      <c r="AC110" s="24"/>
      <c r="AD110" s="24"/>
      <c r="AE110" s="24"/>
      <c r="AF110" s="24"/>
      <c r="AG110" s="24"/>
      <c r="AH110" s="56"/>
      <c r="AI110" s="35"/>
      <c r="AJ110" s="35"/>
      <c r="AK110" s="24"/>
      <c r="AL110" s="24"/>
      <c r="AM110" s="24"/>
      <c r="AN110" s="24"/>
      <c r="AO110" s="24"/>
      <c r="AP110" s="24"/>
      <c r="AQ110" s="24"/>
      <c r="AR110" s="3"/>
    </row>
    <row r="111" spans="1:44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24"/>
      <c r="Q111" s="24"/>
      <c r="R111" s="24"/>
      <c r="S111" s="24"/>
      <c r="T111" s="24"/>
      <c r="U111" s="35"/>
      <c r="V111" s="37"/>
      <c r="W111" s="35"/>
      <c r="X111" s="35"/>
      <c r="Y111" s="24"/>
      <c r="Z111" s="24"/>
      <c r="AA111" s="24"/>
      <c r="AB111" s="24"/>
      <c r="AC111" s="24"/>
      <c r="AD111" s="24"/>
      <c r="AE111" s="24"/>
      <c r="AF111" s="24"/>
      <c r="AG111" s="24"/>
      <c r="AH111" s="56"/>
      <c r="AI111" s="35"/>
      <c r="AJ111" s="35"/>
      <c r="AK111" s="24"/>
      <c r="AL111" s="24"/>
      <c r="AM111" s="24"/>
      <c r="AN111" s="24"/>
      <c r="AO111" s="24"/>
      <c r="AP111" s="24"/>
      <c r="AQ111" s="24"/>
      <c r="AR111" s="3"/>
    </row>
    <row r="112" spans="1:44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24"/>
      <c r="Q112" s="24"/>
      <c r="R112" s="24"/>
      <c r="S112" s="24"/>
      <c r="T112" s="24"/>
      <c r="U112" s="35"/>
      <c r="V112" s="37"/>
      <c r="W112" s="35"/>
      <c r="X112" s="35"/>
      <c r="Y112" s="24"/>
      <c r="Z112" s="24"/>
      <c r="AA112" s="24"/>
      <c r="AB112" s="24"/>
      <c r="AC112" s="24"/>
      <c r="AD112" s="24"/>
      <c r="AE112" s="24"/>
      <c r="AF112" s="24"/>
      <c r="AG112" s="24"/>
      <c r="AH112" s="56"/>
      <c r="AI112" s="35"/>
      <c r="AJ112" s="35"/>
      <c r="AK112" s="24"/>
      <c r="AL112" s="24"/>
      <c r="AM112" s="24"/>
      <c r="AN112" s="24"/>
      <c r="AO112" s="24"/>
      <c r="AP112" s="24"/>
      <c r="AQ112" s="24"/>
      <c r="AR112" s="3"/>
    </row>
    <row r="113" spans="1:44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24"/>
      <c r="Q113" s="24"/>
      <c r="R113" s="24"/>
      <c r="S113" s="24"/>
      <c r="T113" s="24"/>
      <c r="U113" s="35"/>
      <c r="V113" s="37"/>
      <c r="W113" s="35"/>
      <c r="X113" s="35"/>
      <c r="Y113" s="24"/>
      <c r="Z113" s="24"/>
      <c r="AA113" s="24"/>
      <c r="AB113" s="24"/>
      <c r="AC113" s="24"/>
      <c r="AD113" s="24"/>
      <c r="AE113" s="24"/>
      <c r="AF113" s="24"/>
      <c r="AG113" s="24"/>
      <c r="AH113" s="56"/>
      <c r="AI113" s="35"/>
      <c r="AJ113" s="35"/>
      <c r="AK113" s="24"/>
      <c r="AL113" s="24"/>
      <c r="AM113" s="24"/>
      <c r="AN113" s="24"/>
      <c r="AO113" s="24"/>
      <c r="AP113" s="24"/>
      <c r="AQ113" s="24"/>
      <c r="AR113" s="3"/>
    </row>
    <row r="114" spans="1:44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24"/>
      <c r="Q114" s="24"/>
      <c r="R114" s="24"/>
      <c r="S114" s="24"/>
      <c r="T114" s="24"/>
      <c r="U114" s="35"/>
      <c r="V114" s="37"/>
      <c r="W114" s="35"/>
      <c r="X114" s="35"/>
      <c r="Y114" s="24"/>
      <c r="Z114" s="24"/>
      <c r="AA114" s="24"/>
      <c r="AB114" s="24"/>
      <c r="AC114" s="24"/>
      <c r="AD114" s="24"/>
      <c r="AE114" s="24"/>
      <c r="AF114" s="24"/>
      <c r="AG114" s="24"/>
      <c r="AH114" s="56"/>
      <c r="AI114" s="35"/>
      <c r="AJ114" s="35"/>
      <c r="AK114" s="24"/>
      <c r="AL114" s="24"/>
      <c r="AM114" s="24"/>
      <c r="AN114" s="24"/>
      <c r="AO114" s="24"/>
      <c r="AP114" s="24"/>
      <c r="AQ114" s="24"/>
      <c r="AR114" s="3"/>
    </row>
    <row r="115" spans="1:44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24"/>
      <c r="Q115" s="24"/>
      <c r="R115" s="24"/>
      <c r="S115" s="24"/>
      <c r="T115" s="24"/>
      <c r="U115" s="35"/>
      <c r="V115" s="37"/>
      <c r="W115" s="35"/>
      <c r="X115" s="35"/>
      <c r="Y115" s="24"/>
      <c r="Z115" s="24"/>
      <c r="AA115" s="24"/>
      <c r="AB115" s="24"/>
      <c r="AC115" s="24"/>
      <c r="AD115" s="24"/>
      <c r="AE115" s="24"/>
      <c r="AF115" s="24"/>
      <c r="AG115" s="24"/>
      <c r="AH115" s="56"/>
      <c r="AI115" s="35"/>
      <c r="AJ115" s="35"/>
      <c r="AK115" s="24"/>
      <c r="AL115" s="24"/>
      <c r="AM115" s="24"/>
      <c r="AN115" s="24"/>
      <c r="AO115" s="24"/>
      <c r="AP115" s="24"/>
      <c r="AQ115" s="24"/>
      <c r="AR115" s="3"/>
    </row>
    <row r="116" spans="1:44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24"/>
      <c r="Q116" s="24"/>
      <c r="R116" s="24"/>
      <c r="S116" s="24"/>
      <c r="T116" s="24"/>
      <c r="U116" s="35"/>
      <c r="V116" s="37"/>
      <c r="W116" s="35"/>
      <c r="X116" s="35"/>
      <c r="Y116" s="24"/>
      <c r="Z116" s="24"/>
      <c r="AA116" s="24"/>
      <c r="AB116" s="24"/>
      <c r="AC116" s="24"/>
      <c r="AD116" s="24"/>
      <c r="AE116" s="24"/>
      <c r="AF116" s="24"/>
      <c r="AG116" s="24"/>
      <c r="AH116" s="56"/>
      <c r="AI116" s="35"/>
      <c r="AJ116" s="35"/>
      <c r="AK116" s="24"/>
      <c r="AL116" s="24"/>
      <c r="AM116" s="24"/>
      <c r="AN116" s="24"/>
      <c r="AO116" s="24"/>
      <c r="AP116" s="24"/>
      <c r="AQ116" s="24"/>
      <c r="AR116" s="3"/>
    </row>
    <row r="117" spans="1:44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24"/>
      <c r="Q117" s="24"/>
      <c r="R117" s="24"/>
      <c r="S117" s="24"/>
      <c r="T117" s="24"/>
      <c r="U117" s="35"/>
      <c r="V117" s="37"/>
      <c r="W117" s="35"/>
      <c r="X117" s="35"/>
      <c r="Y117" s="24"/>
      <c r="Z117" s="24"/>
      <c r="AA117" s="24"/>
      <c r="AB117" s="24"/>
      <c r="AC117" s="24"/>
      <c r="AD117" s="24"/>
      <c r="AE117" s="24"/>
      <c r="AF117" s="24"/>
      <c r="AG117" s="24"/>
      <c r="AH117" s="56"/>
      <c r="AI117" s="35"/>
      <c r="AJ117" s="35"/>
      <c r="AK117" s="24"/>
      <c r="AL117" s="24"/>
      <c r="AM117" s="24"/>
      <c r="AN117" s="24"/>
      <c r="AO117" s="24"/>
      <c r="AP117" s="24"/>
      <c r="AQ117" s="24"/>
      <c r="AR117" s="3"/>
    </row>
    <row r="118" spans="1:44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24"/>
      <c r="Q118" s="24"/>
      <c r="R118" s="24"/>
      <c r="S118" s="24"/>
      <c r="T118" s="24"/>
      <c r="U118" s="35"/>
      <c r="V118" s="37"/>
      <c r="W118" s="35"/>
      <c r="X118" s="35"/>
      <c r="Y118" s="24"/>
      <c r="Z118" s="24"/>
      <c r="AA118" s="24"/>
      <c r="AB118" s="24"/>
      <c r="AC118" s="24"/>
      <c r="AD118" s="24"/>
      <c r="AE118" s="24"/>
      <c r="AF118" s="24"/>
      <c r="AG118" s="24"/>
      <c r="AH118" s="56"/>
      <c r="AI118" s="35"/>
      <c r="AJ118" s="35"/>
      <c r="AK118" s="24"/>
      <c r="AL118" s="24"/>
      <c r="AM118" s="24"/>
      <c r="AN118" s="24"/>
      <c r="AO118" s="24"/>
      <c r="AP118" s="24"/>
      <c r="AQ118" s="24"/>
      <c r="AR118" s="3"/>
    </row>
    <row r="119" spans="1:44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24"/>
      <c r="Q119" s="24"/>
      <c r="R119" s="24"/>
      <c r="S119" s="24"/>
      <c r="T119" s="24"/>
      <c r="U119" s="35"/>
      <c r="V119" s="37"/>
      <c r="W119" s="35"/>
      <c r="X119" s="35"/>
      <c r="Y119" s="24"/>
      <c r="Z119" s="24"/>
      <c r="AA119" s="24"/>
      <c r="AB119" s="24"/>
      <c r="AC119" s="24"/>
      <c r="AD119" s="24"/>
      <c r="AE119" s="24"/>
      <c r="AF119" s="24"/>
      <c r="AG119" s="24"/>
      <c r="AH119" s="56"/>
      <c r="AI119" s="35"/>
      <c r="AJ119" s="35"/>
      <c r="AK119" s="24"/>
      <c r="AL119" s="24"/>
      <c r="AM119" s="24"/>
      <c r="AN119" s="24"/>
      <c r="AO119" s="24"/>
      <c r="AP119" s="24"/>
      <c r="AQ119" s="24"/>
      <c r="AR119" s="3"/>
    </row>
    <row r="120" spans="1:44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24"/>
      <c r="Q120" s="24"/>
      <c r="R120" s="24"/>
      <c r="S120" s="24"/>
      <c r="T120" s="24"/>
      <c r="U120" s="35"/>
      <c r="V120" s="37"/>
      <c r="W120" s="35"/>
      <c r="X120" s="35"/>
      <c r="Y120" s="24"/>
      <c r="Z120" s="24"/>
      <c r="AA120" s="24"/>
      <c r="AB120" s="24"/>
      <c r="AC120" s="24"/>
      <c r="AD120" s="24"/>
      <c r="AE120" s="24"/>
      <c r="AF120" s="24"/>
      <c r="AG120" s="24"/>
      <c r="AH120" s="56"/>
      <c r="AI120" s="35"/>
      <c r="AJ120" s="35"/>
      <c r="AK120" s="24"/>
      <c r="AL120" s="24"/>
      <c r="AM120" s="24"/>
      <c r="AN120" s="24"/>
      <c r="AO120" s="24"/>
      <c r="AP120" s="24"/>
      <c r="AQ120" s="24"/>
      <c r="AR120" s="3"/>
    </row>
    <row r="121" spans="1:44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24"/>
      <c r="Q121" s="24"/>
      <c r="R121" s="24"/>
      <c r="S121" s="24"/>
      <c r="T121" s="24"/>
      <c r="U121" s="35"/>
      <c r="V121" s="37"/>
      <c r="W121" s="35"/>
      <c r="X121" s="35"/>
      <c r="Y121" s="24"/>
      <c r="Z121" s="24"/>
      <c r="AA121" s="24"/>
      <c r="AB121" s="24"/>
      <c r="AC121" s="24"/>
      <c r="AD121" s="24"/>
      <c r="AE121" s="24"/>
      <c r="AF121" s="24"/>
      <c r="AG121" s="24"/>
      <c r="AH121" s="56"/>
      <c r="AI121" s="35"/>
      <c r="AJ121" s="35"/>
      <c r="AK121" s="24"/>
      <c r="AL121" s="24"/>
      <c r="AM121" s="24"/>
      <c r="AN121" s="24"/>
      <c r="AO121" s="24"/>
      <c r="AP121" s="24"/>
      <c r="AQ121" s="24"/>
      <c r="AR121" s="3"/>
    </row>
    <row r="122" spans="1:44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24"/>
      <c r="Q122" s="24"/>
      <c r="R122" s="24"/>
      <c r="S122" s="24"/>
      <c r="T122" s="24"/>
      <c r="U122" s="35"/>
      <c r="V122" s="37"/>
      <c r="W122" s="35"/>
      <c r="X122" s="35"/>
      <c r="Y122" s="24"/>
      <c r="Z122" s="24"/>
      <c r="AA122" s="24"/>
      <c r="AB122" s="24"/>
      <c r="AC122" s="24"/>
      <c r="AD122" s="24"/>
      <c r="AE122" s="24"/>
      <c r="AF122" s="24"/>
      <c r="AG122" s="24"/>
      <c r="AH122" s="56"/>
      <c r="AI122" s="35"/>
      <c r="AJ122" s="35"/>
      <c r="AK122" s="24"/>
      <c r="AL122" s="24"/>
      <c r="AM122" s="24"/>
      <c r="AN122" s="24"/>
      <c r="AO122" s="24"/>
      <c r="AP122" s="24"/>
      <c r="AQ122" s="24"/>
      <c r="AR122" s="3"/>
    </row>
    <row r="123" spans="1:44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24"/>
      <c r="Q123" s="24"/>
      <c r="R123" s="24"/>
      <c r="S123" s="24"/>
      <c r="T123" s="24"/>
      <c r="U123" s="35"/>
      <c r="V123" s="37"/>
      <c r="W123" s="35"/>
      <c r="X123" s="35"/>
      <c r="Y123" s="24"/>
      <c r="Z123" s="24"/>
      <c r="AA123" s="24"/>
      <c r="AB123" s="24"/>
      <c r="AC123" s="24"/>
      <c r="AD123" s="24"/>
      <c r="AE123" s="24"/>
      <c r="AF123" s="24"/>
      <c r="AG123" s="24"/>
      <c r="AH123" s="56"/>
      <c r="AI123" s="35"/>
      <c r="AJ123" s="35"/>
      <c r="AK123" s="24"/>
      <c r="AL123" s="24"/>
      <c r="AM123" s="24"/>
      <c r="AN123" s="24"/>
      <c r="AO123" s="24"/>
      <c r="AP123" s="24"/>
      <c r="AQ123" s="24"/>
      <c r="AR123" s="3"/>
    </row>
    <row r="124" spans="1:44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24"/>
      <c r="Q124" s="24"/>
      <c r="R124" s="24"/>
      <c r="S124" s="24"/>
      <c r="T124" s="24"/>
      <c r="U124" s="35"/>
      <c r="V124" s="37"/>
      <c r="W124" s="35"/>
      <c r="X124" s="35"/>
      <c r="Y124" s="24"/>
      <c r="Z124" s="24"/>
      <c r="AA124" s="24"/>
      <c r="AB124" s="24"/>
      <c r="AC124" s="24"/>
      <c r="AD124" s="24"/>
      <c r="AE124" s="24"/>
      <c r="AF124" s="24"/>
      <c r="AG124" s="24"/>
      <c r="AH124" s="56"/>
      <c r="AI124" s="35"/>
      <c r="AJ124" s="35"/>
      <c r="AK124" s="24"/>
      <c r="AL124" s="24"/>
      <c r="AM124" s="24"/>
      <c r="AN124" s="24"/>
      <c r="AO124" s="24"/>
      <c r="AP124" s="24"/>
      <c r="AQ124" s="24"/>
      <c r="AR124" s="3"/>
    </row>
    <row r="125" spans="1:44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24"/>
      <c r="Q125" s="24"/>
      <c r="R125" s="24"/>
      <c r="S125" s="24"/>
      <c r="T125" s="24"/>
      <c r="U125" s="35"/>
      <c r="V125" s="37"/>
      <c r="W125" s="35"/>
      <c r="X125" s="35"/>
      <c r="Y125" s="24"/>
      <c r="Z125" s="24"/>
      <c r="AA125" s="24"/>
      <c r="AB125" s="24"/>
      <c r="AC125" s="24"/>
      <c r="AD125" s="24"/>
      <c r="AE125" s="24"/>
      <c r="AF125" s="24"/>
      <c r="AG125" s="24"/>
      <c r="AH125" s="56"/>
      <c r="AI125" s="35"/>
      <c r="AJ125" s="35"/>
      <c r="AK125" s="24"/>
      <c r="AL125" s="24"/>
      <c r="AM125" s="24"/>
      <c r="AN125" s="24"/>
      <c r="AO125" s="24"/>
      <c r="AP125" s="24"/>
      <c r="AQ125" s="24"/>
      <c r="AR125" s="3"/>
    </row>
    <row r="126" spans="1:44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24"/>
      <c r="Q126" s="24"/>
      <c r="R126" s="24"/>
      <c r="S126" s="24"/>
      <c r="T126" s="24"/>
      <c r="U126" s="35"/>
      <c r="V126" s="37"/>
      <c r="W126" s="35"/>
      <c r="X126" s="35"/>
      <c r="Y126" s="24"/>
      <c r="Z126" s="24"/>
      <c r="AA126" s="24"/>
      <c r="AB126" s="24"/>
      <c r="AC126" s="24"/>
      <c r="AD126" s="24"/>
      <c r="AE126" s="24"/>
      <c r="AF126" s="24"/>
      <c r="AG126" s="24"/>
      <c r="AH126" s="56"/>
      <c r="AI126" s="35"/>
      <c r="AJ126" s="35"/>
      <c r="AK126" s="24"/>
      <c r="AL126" s="24"/>
      <c r="AM126" s="24"/>
      <c r="AN126" s="24"/>
      <c r="AO126" s="24"/>
      <c r="AP126" s="24"/>
      <c r="AQ126" s="24"/>
      <c r="AR126" s="3"/>
    </row>
    <row r="127" spans="1:44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24"/>
      <c r="Q127" s="24"/>
      <c r="R127" s="24"/>
      <c r="S127" s="24"/>
      <c r="T127" s="24"/>
      <c r="U127" s="35"/>
      <c r="V127" s="37"/>
      <c r="W127" s="35"/>
      <c r="X127" s="35"/>
      <c r="Y127" s="24"/>
      <c r="Z127" s="24"/>
      <c r="AA127" s="24"/>
      <c r="AB127" s="24"/>
      <c r="AC127" s="24"/>
      <c r="AD127" s="24"/>
      <c r="AE127" s="24"/>
      <c r="AF127" s="24"/>
      <c r="AG127" s="24"/>
      <c r="AH127" s="56"/>
      <c r="AI127" s="35"/>
      <c r="AJ127" s="35"/>
      <c r="AK127" s="24"/>
      <c r="AL127" s="24"/>
      <c r="AM127" s="24"/>
      <c r="AN127" s="24"/>
      <c r="AO127" s="24"/>
      <c r="AP127" s="24"/>
      <c r="AQ127" s="24"/>
      <c r="AR127" s="3"/>
    </row>
    <row r="128" spans="1:44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24"/>
      <c r="Q128" s="24"/>
      <c r="R128" s="24"/>
      <c r="S128" s="24"/>
      <c r="T128" s="24"/>
      <c r="U128" s="35"/>
      <c r="V128" s="37"/>
      <c r="W128" s="35"/>
      <c r="X128" s="35"/>
      <c r="Y128" s="24"/>
      <c r="Z128" s="24"/>
      <c r="AA128" s="24"/>
      <c r="AB128" s="24"/>
      <c r="AC128" s="24"/>
      <c r="AD128" s="24"/>
      <c r="AE128" s="24"/>
      <c r="AF128" s="24"/>
      <c r="AG128" s="24"/>
      <c r="AH128" s="56"/>
      <c r="AI128" s="35"/>
      <c r="AJ128" s="35"/>
      <c r="AK128" s="24"/>
      <c r="AL128" s="24"/>
      <c r="AM128" s="24"/>
      <c r="AN128" s="24"/>
      <c r="AO128" s="24"/>
      <c r="AP128" s="24"/>
      <c r="AQ128" s="24"/>
      <c r="AR128" s="3"/>
    </row>
    <row r="129" spans="1:44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24"/>
      <c r="Q129" s="24"/>
      <c r="R129" s="24"/>
      <c r="S129" s="24"/>
      <c r="T129" s="24"/>
      <c r="U129" s="35"/>
      <c r="V129" s="37"/>
      <c r="W129" s="35"/>
      <c r="X129" s="35"/>
      <c r="Y129" s="24"/>
      <c r="Z129" s="24"/>
      <c r="AA129" s="24"/>
      <c r="AB129" s="24"/>
      <c r="AC129" s="24"/>
      <c r="AD129" s="24"/>
      <c r="AE129" s="24"/>
      <c r="AF129" s="24"/>
      <c r="AG129" s="24"/>
      <c r="AH129" s="56"/>
      <c r="AI129" s="35"/>
      <c r="AJ129" s="35"/>
      <c r="AK129" s="24"/>
      <c r="AL129" s="24"/>
      <c r="AM129" s="24"/>
      <c r="AN129" s="24"/>
      <c r="AO129" s="24"/>
      <c r="AP129" s="24"/>
      <c r="AQ129" s="24"/>
      <c r="AR129" s="3"/>
    </row>
    <row r="130" spans="1:44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24"/>
      <c r="Q130" s="24"/>
      <c r="R130" s="24"/>
      <c r="S130" s="24"/>
      <c r="T130" s="24"/>
      <c r="U130" s="35"/>
      <c r="V130" s="37"/>
      <c r="W130" s="35"/>
      <c r="X130" s="35"/>
      <c r="Y130" s="24"/>
      <c r="Z130" s="24"/>
      <c r="AA130" s="24"/>
      <c r="AB130" s="24"/>
      <c r="AC130" s="24"/>
      <c r="AD130" s="24"/>
      <c r="AE130" s="24"/>
      <c r="AF130" s="24"/>
      <c r="AG130" s="24"/>
      <c r="AH130" s="56"/>
      <c r="AI130" s="35"/>
      <c r="AJ130" s="35"/>
      <c r="AK130" s="24"/>
      <c r="AL130" s="24"/>
      <c r="AM130" s="24"/>
      <c r="AN130" s="24"/>
      <c r="AO130" s="24"/>
      <c r="AP130" s="24"/>
      <c r="AQ130" s="24"/>
      <c r="AR130" s="3"/>
    </row>
    <row r="131" spans="1:44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24"/>
      <c r="Q131" s="24"/>
      <c r="R131" s="24"/>
      <c r="S131" s="24"/>
      <c r="T131" s="24"/>
      <c r="U131" s="35"/>
      <c r="V131" s="37"/>
      <c r="W131" s="35"/>
      <c r="X131" s="35"/>
      <c r="Y131" s="24"/>
      <c r="Z131" s="24"/>
      <c r="AA131" s="24"/>
      <c r="AB131" s="24"/>
      <c r="AC131" s="24"/>
      <c r="AD131" s="24"/>
      <c r="AE131" s="24"/>
      <c r="AF131" s="24"/>
      <c r="AG131" s="24"/>
      <c r="AH131" s="56"/>
      <c r="AI131" s="35"/>
      <c r="AJ131" s="35"/>
      <c r="AK131" s="24"/>
      <c r="AL131" s="24"/>
      <c r="AM131" s="24"/>
      <c r="AN131" s="24"/>
      <c r="AO131" s="24"/>
      <c r="AP131" s="24"/>
      <c r="AQ131" s="24"/>
      <c r="AR131" s="3"/>
    </row>
    <row r="132" spans="1:44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24"/>
      <c r="Q132" s="24"/>
      <c r="R132" s="24"/>
      <c r="S132" s="24"/>
      <c r="T132" s="24"/>
      <c r="U132" s="35"/>
      <c r="V132" s="37"/>
      <c r="W132" s="35"/>
      <c r="X132" s="35"/>
      <c r="Y132" s="24"/>
      <c r="Z132" s="24"/>
      <c r="AA132" s="24"/>
      <c r="AB132" s="24"/>
      <c r="AC132" s="24"/>
      <c r="AD132" s="24"/>
      <c r="AE132" s="24"/>
      <c r="AF132" s="24"/>
      <c r="AG132" s="24"/>
      <c r="AH132" s="56"/>
      <c r="AI132" s="35"/>
      <c r="AJ132" s="35"/>
      <c r="AK132" s="24"/>
      <c r="AL132" s="24"/>
      <c r="AM132" s="24"/>
      <c r="AN132" s="24"/>
      <c r="AO132" s="24"/>
      <c r="AP132" s="24"/>
      <c r="AQ132" s="24"/>
      <c r="AR132" s="3"/>
    </row>
    <row r="133" spans="1:44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24"/>
      <c r="Q133" s="24"/>
      <c r="R133" s="24"/>
      <c r="S133" s="24"/>
      <c r="T133" s="24"/>
      <c r="U133" s="35"/>
      <c r="V133" s="37"/>
      <c r="W133" s="35"/>
      <c r="X133" s="35"/>
      <c r="Y133" s="24"/>
      <c r="Z133" s="24"/>
      <c r="AA133" s="24"/>
      <c r="AB133" s="24"/>
      <c r="AC133" s="24"/>
      <c r="AD133" s="24"/>
      <c r="AE133" s="24"/>
      <c r="AF133" s="24"/>
      <c r="AG133" s="24"/>
      <c r="AH133" s="56"/>
      <c r="AI133" s="35"/>
      <c r="AJ133" s="35"/>
      <c r="AK133" s="24"/>
      <c r="AL133" s="24"/>
      <c r="AM133" s="24"/>
      <c r="AN133" s="24"/>
      <c r="AO133" s="24"/>
      <c r="AP133" s="24"/>
      <c r="AQ133" s="24"/>
      <c r="AR133" s="3"/>
    </row>
    <row r="134" spans="1:44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24"/>
      <c r="Q134" s="24"/>
      <c r="R134" s="24"/>
      <c r="S134" s="24"/>
      <c r="T134" s="24"/>
      <c r="U134" s="35"/>
      <c r="V134" s="37"/>
      <c r="W134" s="35"/>
      <c r="X134" s="35"/>
      <c r="Y134" s="24"/>
      <c r="Z134" s="24"/>
      <c r="AA134" s="24"/>
      <c r="AB134" s="24"/>
      <c r="AC134" s="24"/>
      <c r="AD134" s="24"/>
      <c r="AE134" s="24"/>
      <c r="AF134" s="24"/>
      <c r="AG134" s="24"/>
      <c r="AH134" s="56"/>
      <c r="AI134" s="35"/>
      <c r="AJ134" s="35"/>
      <c r="AK134" s="24"/>
      <c r="AL134" s="24"/>
      <c r="AM134" s="24"/>
      <c r="AN134" s="24"/>
      <c r="AO134" s="24"/>
      <c r="AP134" s="24"/>
      <c r="AQ134" s="24"/>
      <c r="AR134" s="3"/>
    </row>
    <row r="135" spans="1:44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24"/>
      <c r="Q135" s="24"/>
      <c r="R135" s="24"/>
      <c r="S135" s="24"/>
      <c r="T135" s="24"/>
      <c r="U135" s="35"/>
      <c r="V135" s="37"/>
      <c r="W135" s="35"/>
      <c r="X135" s="35"/>
      <c r="Y135" s="24"/>
      <c r="Z135" s="24"/>
      <c r="AA135" s="24"/>
      <c r="AB135" s="24"/>
      <c r="AC135" s="24"/>
      <c r="AD135" s="24"/>
      <c r="AE135" s="24"/>
      <c r="AF135" s="24"/>
      <c r="AG135" s="24"/>
      <c r="AH135" s="56"/>
      <c r="AI135" s="35"/>
      <c r="AJ135" s="35"/>
      <c r="AK135" s="24"/>
      <c r="AL135" s="24"/>
      <c r="AM135" s="24"/>
      <c r="AN135" s="24"/>
      <c r="AO135" s="24"/>
      <c r="AP135" s="24"/>
      <c r="AQ135" s="24"/>
      <c r="AR135" s="3"/>
    </row>
    <row r="136" spans="1:44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24"/>
      <c r="Q136" s="24"/>
      <c r="R136" s="24"/>
      <c r="S136" s="24"/>
      <c r="T136" s="24"/>
      <c r="U136" s="35"/>
      <c r="V136" s="37"/>
      <c r="W136" s="35"/>
      <c r="X136" s="35"/>
      <c r="Y136" s="24"/>
      <c r="Z136" s="24"/>
      <c r="AA136" s="24"/>
      <c r="AB136" s="24"/>
      <c r="AC136" s="24"/>
      <c r="AD136" s="24"/>
      <c r="AE136" s="24"/>
      <c r="AF136" s="24"/>
      <c r="AG136" s="24"/>
      <c r="AH136" s="56"/>
      <c r="AI136" s="35"/>
      <c r="AJ136" s="35"/>
      <c r="AK136" s="24"/>
      <c r="AL136" s="24"/>
      <c r="AM136" s="24"/>
      <c r="AN136" s="24"/>
      <c r="AO136" s="24"/>
      <c r="AP136" s="24"/>
      <c r="AQ136" s="24"/>
      <c r="AR136" s="3"/>
    </row>
    <row r="137" spans="1:44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24"/>
      <c r="Q137" s="24"/>
      <c r="R137" s="24"/>
      <c r="S137" s="24"/>
      <c r="T137" s="24"/>
      <c r="U137" s="35"/>
      <c r="V137" s="37"/>
      <c r="W137" s="35"/>
      <c r="X137" s="35"/>
      <c r="Y137" s="24"/>
      <c r="Z137" s="24"/>
      <c r="AA137" s="24"/>
      <c r="AB137" s="24"/>
      <c r="AC137" s="24"/>
      <c r="AD137" s="24"/>
      <c r="AE137" s="24"/>
      <c r="AF137" s="24"/>
      <c r="AG137" s="24"/>
      <c r="AH137" s="56"/>
      <c r="AI137" s="35"/>
      <c r="AJ137" s="35"/>
      <c r="AK137" s="24"/>
      <c r="AL137" s="24"/>
      <c r="AM137" s="24"/>
      <c r="AN137" s="24"/>
      <c r="AO137" s="24"/>
      <c r="AP137" s="24"/>
      <c r="AQ137" s="24"/>
      <c r="AR137" s="3"/>
    </row>
    <row r="138" spans="1:44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7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6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4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7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6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4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7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6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4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7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6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4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7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6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4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7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6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4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7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6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7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6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7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6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7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6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7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6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7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6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7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6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7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6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7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6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7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6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7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6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7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6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7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6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7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6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7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6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7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6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7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6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7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6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7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6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7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6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7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6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7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6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7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6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7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6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7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6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7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6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7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6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7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6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7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6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7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6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7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6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7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6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7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6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7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6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7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6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7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6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7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6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7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6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7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6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7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6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ht="15" customHeight="1" x14ac:dyDescent="0.25">
      <c r="AG184" s="24"/>
      <c r="AH184" s="56"/>
      <c r="AI184" s="35"/>
      <c r="AJ184" s="35"/>
    </row>
    <row r="185" spans="1:44" ht="15" customHeight="1" x14ac:dyDescent="0.25">
      <c r="AG185" s="24"/>
      <c r="AH185" s="56"/>
      <c r="AI185" s="35"/>
      <c r="AJ185" s="35"/>
    </row>
    <row r="186" spans="1:44" ht="15" customHeight="1" x14ac:dyDescent="0.25">
      <c r="AG186" s="24"/>
      <c r="AH186" s="56"/>
      <c r="AI186" s="35"/>
      <c r="AJ186" s="35"/>
    </row>
    <row r="187" spans="1:44" ht="15" customHeight="1" x14ac:dyDescent="0.25">
      <c r="AG187" s="24"/>
      <c r="AH187" s="56"/>
      <c r="AI187" s="35"/>
      <c r="AJ187" s="35"/>
    </row>
    <row r="188" spans="1:44" ht="15" customHeight="1" x14ac:dyDescent="0.25">
      <c r="AG188" s="24"/>
      <c r="AH188" s="56"/>
      <c r="AI188" s="35"/>
      <c r="AJ188" s="35"/>
    </row>
    <row r="189" spans="1:44" ht="15" customHeight="1" x14ac:dyDescent="0.25">
      <c r="AG189" s="24"/>
      <c r="AH189" s="56"/>
      <c r="AI189" s="35"/>
      <c r="AJ189" s="35"/>
    </row>
    <row r="190" spans="1:44" ht="15" customHeight="1" x14ac:dyDescent="0.25">
      <c r="AG190" s="24"/>
      <c r="AH190" s="56"/>
      <c r="AI190" s="35"/>
      <c r="AJ190" s="35"/>
    </row>
  </sheetData>
  <sortState ref="B4:R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69" t="s">
        <v>53</v>
      </c>
      <c r="C1" s="6"/>
      <c r="D1" s="72"/>
      <c r="E1" s="74" t="s">
        <v>75</v>
      </c>
      <c r="F1" s="86"/>
      <c r="G1" s="87"/>
      <c r="H1" s="87"/>
      <c r="I1" s="7"/>
      <c r="J1" s="6"/>
      <c r="K1" s="70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86"/>
      <c r="AB1" s="86"/>
      <c r="AC1" s="87"/>
      <c r="AD1" s="87"/>
      <c r="AE1" s="7"/>
      <c r="AF1" s="6"/>
      <c r="AG1" s="70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8" t="s">
        <v>80</v>
      </c>
      <c r="C2" s="60"/>
      <c r="D2" s="85"/>
      <c r="E2" s="13" t="s">
        <v>12</v>
      </c>
      <c r="F2" s="14"/>
      <c r="G2" s="14"/>
      <c r="H2" s="14"/>
      <c r="I2" s="20"/>
      <c r="J2" s="15"/>
      <c r="K2" s="73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88" t="s">
        <v>83</v>
      </c>
      <c r="Y2" s="89"/>
      <c r="Z2" s="90"/>
      <c r="AA2" s="13" t="s">
        <v>12</v>
      </c>
      <c r="AB2" s="14"/>
      <c r="AC2" s="14"/>
      <c r="AD2" s="14"/>
      <c r="AE2" s="20"/>
      <c r="AF2" s="15"/>
      <c r="AG2" s="73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91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1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1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1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29"/>
      <c r="D4" s="26"/>
      <c r="E4" s="25"/>
      <c r="F4" s="25"/>
      <c r="G4" s="25"/>
      <c r="H4" s="27"/>
      <c r="I4" s="25"/>
      <c r="J4" s="28"/>
      <c r="K4" s="30"/>
      <c r="L4" s="61"/>
      <c r="M4" s="18"/>
      <c r="N4" s="18"/>
      <c r="O4" s="18"/>
      <c r="P4" s="24"/>
      <c r="Q4" s="25"/>
      <c r="R4" s="25"/>
      <c r="S4" s="27"/>
      <c r="T4" s="25"/>
      <c r="U4" s="25"/>
      <c r="V4" s="92"/>
      <c r="W4" s="30"/>
      <c r="X4" s="25">
        <v>1983</v>
      </c>
      <c r="Y4" s="25" t="s">
        <v>90</v>
      </c>
      <c r="Z4" s="69" t="s">
        <v>91</v>
      </c>
      <c r="AA4" s="25">
        <v>18</v>
      </c>
      <c r="AB4" s="25">
        <v>1</v>
      </c>
      <c r="AC4" s="25">
        <v>23</v>
      </c>
      <c r="AD4" s="25">
        <v>17</v>
      </c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93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1"/>
      <c r="M5" s="18"/>
      <c r="N5" s="18"/>
      <c r="O5" s="18"/>
      <c r="P5" s="24"/>
      <c r="Q5" s="25"/>
      <c r="R5" s="25"/>
      <c r="S5" s="27"/>
      <c r="T5" s="25"/>
      <c r="U5" s="25"/>
      <c r="V5" s="92"/>
      <c r="W5" s="30"/>
      <c r="X5" s="25">
        <v>1984</v>
      </c>
      <c r="Y5" s="25" t="s">
        <v>49</v>
      </c>
      <c r="Z5" s="69" t="s">
        <v>91</v>
      </c>
      <c r="AA5" s="25">
        <v>17</v>
      </c>
      <c r="AB5" s="25">
        <v>3</v>
      </c>
      <c r="AC5" s="25">
        <v>20</v>
      </c>
      <c r="AD5" s="25">
        <v>22</v>
      </c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93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29"/>
      <c r="D6" s="26"/>
      <c r="E6" s="25"/>
      <c r="F6" s="25"/>
      <c r="G6" s="25"/>
      <c r="H6" s="27"/>
      <c r="I6" s="25"/>
      <c r="J6" s="28"/>
      <c r="K6" s="30"/>
      <c r="L6" s="61"/>
      <c r="M6" s="18"/>
      <c r="N6" s="18"/>
      <c r="O6" s="18"/>
      <c r="P6" s="24"/>
      <c r="Q6" s="25"/>
      <c r="R6" s="25"/>
      <c r="S6" s="27"/>
      <c r="T6" s="25"/>
      <c r="U6" s="25"/>
      <c r="V6" s="92"/>
      <c r="W6" s="30"/>
      <c r="X6" s="25">
        <v>1985</v>
      </c>
      <c r="Y6" s="25" t="s">
        <v>92</v>
      </c>
      <c r="Z6" s="69" t="s">
        <v>91</v>
      </c>
      <c r="AA6" s="25">
        <v>17</v>
      </c>
      <c r="AB6" s="25">
        <v>0</v>
      </c>
      <c r="AC6" s="25">
        <v>24</v>
      </c>
      <c r="AD6" s="25">
        <v>17</v>
      </c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93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29"/>
      <c r="D7" s="26"/>
      <c r="E7" s="25"/>
      <c r="F7" s="25"/>
      <c r="G7" s="25"/>
      <c r="H7" s="27"/>
      <c r="I7" s="25"/>
      <c r="J7" s="28"/>
      <c r="K7" s="30"/>
      <c r="L7" s="61"/>
      <c r="M7" s="18"/>
      <c r="N7" s="18"/>
      <c r="O7" s="18"/>
      <c r="P7" s="24"/>
      <c r="Q7" s="25"/>
      <c r="R7" s="25"/>
      <c r="S7" s="27"/>
      <c r="T7" s="25"/>
      <c r="U7" s="25"/>
      <c r="V7" s="92"/>
      <c r="W7" s="30"/>
      <c r="X7" s="25">
        <v>1986</v>
      </c>
      <c r="Y7" s="25" t="s">
        <v>93</v>
      </c>
      <c r="Z7" s="69" t="s">
        <v>91</v>
      </c>
      <c r="AA7" s="25">
        <v>21</v>
      </c>
      <c r="AB7" s="25">
        <v>2</v>
      </c>
      <c r="AC7" s="25">
        <v>21</v>
      </c>
      <c r="AD7" s="25">
        <v>17</v>
      </c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93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1987</v>
      </c>
      <c r="C8" s="25" t="s">
        <v>46</v>
      </c>
      <c r="D8" s="26" t="s">
        <v>51</v>
      </c>
      <c r="E8" s="25">
        <v>10</v>
      </c>
      <c r="F8" s="25">
        <v>1</v>
      </c>
      <c r="G8" s="25">
        <v>5</v>
      </c>
      <c r="H8" s="25">
        <v>3</v>
      </c>
      <c r="I8" s="25"/>
      <c r="J8" s="28"/>
      <c r="K8" s="30"/>
      <c r="L8" s="61"/>
      <c r="M8" s="18"/>
      <c r="N8" s="18"/>
      <c r="O8" s="18"/>
      <c r="P8" s="24"/>
      <c r="Q8" s="25"/>
      <c r="R8" s="25"/>
      <c r="S8" s="27"/>
      <c r="T8" s="25"/>
      <c r="U8" s="25"/>
      <c r="V8" s="92"/>
      <c r="W8" s="30"/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93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1988</v>
      </c>
      <c r="C9" s="25" t="s">
        <v>47</v>
      </c>
      <c r="D9" s="26" t="s">
        <v>51</v>
      </c>
      <c r="E9" s="27">
        <v>22</v>
      </c>
      <c r="F9" s="27">
        <v>1</v>
      </c>
      <c r="G9" s="25">
        <v>19</v>
      </c>
      <c r="H9" s="25">
        <v>14</v>
      </c>
      <c r="I9" s="25"/>
      <c r="J9" s="28"/>
      <c r="K9" s="24"/>
      <c r="L9" s="18"/>
      <c r="M9" s="18"/>
      <c r="N9" s="18"/>
      <c r="O9" s="18"/>
      <c r="P9" s="24"/>
      <c r="Q9" s="25"/>
      <c r="R9" s="25"/>
      <c r="S9" s="27"/>
      <c r="T9" s="25"/>
      <c r="U9" s="25"/>
      <c r="V9" s="92"/>
      <c r="W9" s="30"/>
      <c r="X9" s="25"/>
      <c r="Y9" s="29"/>
      <c r="Z9" s="26"/>
      <c r="AA9" s="25"/>
      <c r="AB9" s="25"/>
      <c r="AC9" s="25"/>
      <c r="AD9" s="27"/>
      <c r="AE9" s="25"/>
      <c r="AF9" s="28"/>
      <c r="AG9" s="30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93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94" t="s">
        <v>85</v>
      </c>
      <c r="C10" s="95"/>
      <c r="D10" s="96"/>
      <c r="E10" s="97">
        <f>SUM(E4:E9)</f>
        <v>32</v>
      </c>
      <c r="F10" s="97">
        <f>SUM(F4:F9)</f>
        <v>2</v>
      </c>
      <c r="G10" s="97">
        <f>SUM(G4:G9)</f>
        <v>24</v>
      </c>
      <c r="H10" s="97">
        <f>SUM(H4:H9)</f>
        <v>17</v>
      </c>
      <c r="I10" s="97">
        <f>SUM(I4:I9)</f>
        <v>0</v>
      </c>
      <c r="J10" s="98">
        <v>0</v>
      </c>
      <c r="K10" s="73">
        <f>SUM(K4:K9)</f>
        <v>0</v>
      </c>
      <c r="L10" s="22"/>
      <c r="M10" s="20"/>
      <c r="N10" s="63"/>
      <c r="O10" s="64"/>
      <c r="P10" s="24"/>
      <c r="Q10" s="97">
        <f>SUM(Q4:Q9)</f>
        <v>0</v>
      </c>
      <c r="R10" s="97">
        <f>SUM(R4:R9)</f>
        <v>0</v>
      </c>
      <c r="S10" s="97">
        <f>SUM(S4:S9)</f>
        <v>0</v>
      </c>
      <c r="T10" s="97">
        <f>SUM(T4:T9)</f>
        <v>0</v>
      </c>
      <c r="U10" s="97">
        <f>SUM(U4:U9)</f>
        <v>0</v>
      </c>
      <c r="V10" s="33">
        <v>0</v>
      </c>
      <c r="W10" s="73">
        <f>SUM(W4:W9)</f>
        <v>0</v>
      </c>
      <c r="X10" s="16" t="s">
        <v>85</v>
      </c>
      <c r="Y10" s="17"/>
      <c r="Z10" s="15"/>
      <c r="AA10" s="97">
        <f>SUM(AA4:AA9)</f>
        <v>73</v>
      </c>
      <c r="AB10" s="97">
        <f>SUM(AB4:AB9)</f>
        <v>6</v>
      </c>
      <c r="AC10" s="97">
        <f>SUM(AC4:AC9)</f>
        <v>88</v>
      </c>
      <c r="AD10" s="97">
        <f>SUM(AD4:AD9)</f>
        <v>73</v>
      </c>
      <c r="AE10" s="97">
        <f>SUM(AE4:AE9)</f>
        <v>0</v>
      </c>
      <c r="AF10" s="98">
        <v>0</v>
      </c>
      <c r="AG10" s="73">
        <f>SUM(AG4:AG9)</f>
        <v>0</v>
      </c>
      <c r="AH10" s="22"/>
      <c r="AI10" s="20"/>
      <c r="AJ10" s="63"/>
      <c r="AK10" s="64"/>
      <c r="AL10" s="24"/>
      <c r="AM10" s="97">
        <f>SUM(AM4:AM9)</f>
        <v>0</v>
      </c>
      <c r="AN10" s="97">
        <f>SUM(AN4:AN9)</f>
        <v>0</v>
      </c>
      <c r="AO10" s="97">
        <f>SUM(AO4:AO9)</f>
        <v>0</v>
      </c>
      <c r="AP10" s="97">
        <f>SUM(AP4:AP9)</f>
        <v>0</v>
      </c>
      <c r="AQ10" s="97">
        <f>SUM(AQ4:AQ9)</f>
        <v>0</v>
      </c>
      <c r="AR10" s="98">
        <v>0</v>
      </c>
      <c r="AS10" s="91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30"/>
      <c r="L11" s="24"/>
      <c r="M11" s="24"/>
      <c r="N11" s="24"/>
      <c r="O11" s="24"/>
      <c r="P11" s="35"/>
      <c r="Q11" s="35"/>
      <c r="R11" s="37"/>
      <c r="S11" s="35"/>
      <c r="T11" s="35"/>
      <c r="U11" s="24"/>
      <c r="V11" s="24"/>
      <c r="W11" s="30"/>
      <c r="X11" s="35"/>
      <c r="Y11" s="35"/>
      <c r="Z11" s="35"/>
      <c r="AA11" s="35"/>
      <c r="AB11" s="35"/>
      <c r="AC11" s="35"/>
      <c r="AD11" s="35"/>
      <c r="AE11" s="35"/>
      <c r="AF11" s="36"/>
      <c r="AG11" s="30"/>
      <c r="AH11" s="24"/>
      <c r="AI11" s="24"/>
      <c r="AJ11" s="24"/>
      <c r="AK11" s="24"/>
      <c r="AL11" s="35"/>
      <c r="AM11" s="35"/>
      <c r="AN11" s="37"/>
      <c r="AO11" s="35"/>
      <c r="AP11" s="35"/>
      <c r="AQ11" s="24"/>
      <c r="AR11" s="24"/>
      <c r="AS11" s="30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99" t="s">
        <v>86</v>
      </c>
      <c r="C12" s="100"/>
      <c r="D12" s="101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87</v>
      </c>
      <c r="O12" s="18" t="s">
        <v>88</v>
      </c>
      <c r="Q12" s="37"/>
      <c r="R12" s="37" t="s">
        <v>45</v>
      </c>
      <c r="S12" s="37"/>
      <c r="T12" s="102" t="s">
        <v>89</v>
      </c>
      <c r="U12" s="24"/>
      <c r="V12" s="30"/>
      <c r="W12" s="30"/>
      <c r="X12" s="103"/>
      <c r="Y12" s="103"/>
      <c r="Z12" s="103"/>
      <c r="AA12" s="103"/>
      <c r="AB12" s="103"/>
      <c r="AC12" s="37"/>
      <c r="AD12" s="37"/>
      <c r="AE12" s="37"/>
      <c r="AF12" s="35"/>
      <c r="AG12" s="35"/>
      <c r="AH12" s="35"/>
      <c r="AI12" s="35"/>
      <c r="AJ12" s="35"/>
      <c r="AK12" s="35"/>
      <c r="AM12" s="30"/>
      <c r="AN12" s="103"/>
      <c r="AO12" s="103"/>
      <c r="AP12" s="103"/>
      <c r="AQ12" s="103"/>
      <c r="AR12" s="103"/>
      <c r="AS12" s="103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11</v>
      </c>
      <c r="C13" s="12"/>
      <c r="D13" s="42"/>
      <c r="E13" s="104">
        <v>0</v>
      </c>
      <c r="F13" s="104">
        <v>0</v>
      </c>
      <c r="G13" s="104">
        <v>0</v>
      </c>
      <c r="H13" s="104">
        <v>0</v>
      </c>
      <c r="I13" s="104">
        <v>0</v>
      </c>
      <c r="J13" s="105">
        <v>0</v>
      </c>
      <c r="K13" s="35" t="e">
        <f>PRODUCT(I13/J13)</f>
        <v>#DIV/0!</v>
      </c>
      <c r="L13" s="106">
        <v>0</v>
      </c>
      <c r="M13" s="106">
        <v>0</v>
      </c>
      <c r="N13" s="106">
        <v>0</v>
      </c>
      <c r="O13" s="106">
        <v>0</v>
      </c>
      <c r="Q13" s="37"/>
      <c r="R13" s="37"/>
      <c r="S13" s="37"/>
      <c r="T13" s="102" t="s">
        <v>56</v>
      </c>
      <c r="U13" s="35"/>
      <c r="V13" s="35"/>
      <c r="W13" s="35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5"/>
      <c r="AL13" s="35"/>
      <c r="AM13" s="35"/>
      <c r="AN13" s="37"/>
      <c r="AO13" s="37"/>
      <c r="AP13" s="37"/>
      <c r="AQ13" s="37"/>
      <c r="AR13" s="37"/>
      <c r="AS13" s="37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107" t="s">
        <v>80</v>
      </c>
      <c r="C14" s="108"/>
      <c r="D14" s="109"/>
      <c r="E14" s="104">
        <f>PRODUCT(E10+Q10)</f>
        <v>32</v>
      </c>
      <c r="F14" s="104">
        <f>PRODUCT(F10+R10)</f>
        <v>2</v>
      </c>
      <c r="G14" s="104">
        <f>PRODUCT(G10+S10)</f>
        <v>24</v>
      </c>
      <c r="H14" s="104">
        <f>PRODUCT(H10+T10)</f>
        <v>17</v>
      </c>
      <c r="I14" s="104">
        <f>PRODUCT(I10+U10)</f>
        <v>0</v>
      </c>
      <c r="J14" s="105">
        <v>0</v>
      </c>
      <c r="K14" s="35">
        <f>PRODUCT(K10+W10)</f>
        <v>0</v>
      </c>
      <c r="L14" s="106">
        <f>PRODUCT((F14+G14)/E14)</f>
        <v>0.8125</v>
      </c>
      <c r="M14" s="106">
        <f>PRODUCT(H14/E14)</f>
        <v>0.53125</v>
      </c>
      <c r="N14" s="106">
        <f>PRODUCT((F14+G14+H14)/E14)</f>
        <v>1.34375</v>
      </c>
      <c r="O14" s="106">
        <f>PRODUCT(I14/E14)</f>
        <v>0</v>
      </c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110" t="s">
        <v>83</v>
      </c>
      <c r="C15" s="111"/>
      <c r="D15" s="112"/>
      <c r="E15" s="104">
        <f>PRODUCT(AA10+AM10)</f>
        <v>73</v>
      </c>
      <c r="F15" s="104">
        <f>PRODUCT(AB10+AN10)</f>
        <v>6</v>
      </c>
      <c r="G15" s="104">
        <f>PRODUCT(AC10+AO10)</f>
        <v>88</v>
      </c>
      <c r="H15" s="104">
        <f>PRODUCT(AD10+AP10)</f>
        <v>73</v>
      </c>
      <c r="I15" s="104">
        <f>PRODUCT(AE10+AQ10)</f>
        <v>0</v>
      </c>
      <c r="J15" s="105">
        <v>0</v>
      </c>
      <c r="K15" s="24">
        <f>PRODUCT(AG10+AS10)</f>
        <v>0</v>
      </c>
      <c r="L15" s="106">
        <f>PRODUCT((F15+G15)/E15)</f>
        <v>1.2876712328767124</v>
      </c>
      <c r="M15" s="106">
        <f>PRODUCT(H15/E15)</f>
        <v>1</v>
      </c>
      <c r="N15" s="106">
        <f>PRODUCT((F15+G15+H15)/E15)</f>
        <v>2.2876712328767121</v>
      </c>
      <c r="O15" s="106">
        <f>PRODUCT(I15/E15)</f>
        <v>0</v>
      </c>
      <c r="Q15" s="37"/>
      <c r="R15" s="37"/>
      <c r="S15" s="35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13" t="s">
        <v>85</v>
      </c>
      <c r="C16" s="114"/>
      <c r="D16" s="115"/>
      <c r="E16" s="104">
        <f>SUM(E13:E15)</f>
        <v>105</v>
      </c>
      <c r="F16" s="104">
        <f t="shared" ref="F16:I16" si="0">SUM(F13:F15)</f>
        <v>8</v>
      </c>
      <c r="G16" s="104">
        <f t="shared" si="0"/>
        <v>112</v>
      </c>
      <c r="H16" s="104">
        <f t="shared" si="0"/>
        <v>90</v>
      </c>
      <c r="I16" s="104">
        <f t="shared" si="0"/>
        <v>0</v>
      </c>
      <c r="J16" s="105">
        <v>0</v>
      </c>
      <c r="K16" s="35" t="e">
        <f>SUM(K13:K15)</f>
        <v>#DIV/0!</v>
      </c>
      <c r="L16" s="106">
        <f>PRODUCT((F16+G16)/E16)</f>
        <v>1.1428571428571428</v>
      </c>
      <c r="M16" s="106">
        <f>PRODUCT(H16/E16)</f>
        <v>0.8571428571428571</v>
      </c>
      <c r="N16" s="106">
        <f>PRODUCT((F16+G16+H16)/E16)</f>
        <v>2</v>
      </c>
      <c r="O16" s="106">
        <f>PRODUCT(I16/E16)</f>
        <v>0</v>
      </c>
      <c r="Q16" s="24"/>
      <c r="R16" s="24"/>
      <c r="S16" s="24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24"/>
      <c r="AL181" s="24"/>
    </row>
    <row r="182" spans="12:38" x14ac:dyDescent="0.25">
      <c r="R182" s="30"/>
      <c r="S182" s="30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</row>
    <row r="183" spans="12:38" x14ac:dyDescent="0.25">
      <c r="R183" s="30"/>
      <c r="S183" s="30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</row>
    <row r="184" spans="12:38" x14ac:dyDescent="0.25">
      <c r="R184" s="30"/>
      <c r="S184" s="30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</row>
    <row r="185" spans="12:38" x14ac:dyDescent="0.25">
      <c r="L185"/>
      <c r="M185"/>
      <c r="N185"/>
      <c r="O185"/>
      <c r="P185"/>
      <c r="R185" s="30"/>
      <c r="S185" s="30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/>
      <c r="AL185"/>
    </row>
    <row r="186" spans="12:38" x14ac:dyDescent="0.25">
      <c r="L186"/>
      <c r="M186"/>
      <c r="N186"/>
      <c r="O186"/>
      <c r="P186"/>
      <c r="R186" s="30"/>
      <c r="S186" s="30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/>
      <c r="AL209"/>
    </row>
    <row r="210" spans="12:38" ht="14.25" x14ac:dyDescent="0.2">
      <c r="L210"/>
      <c r="M210"/>
      <c r="N210"/>
      <c r="O210"/>
      <c r="P210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/>
      <c r="AL210"/>
    </row>
    <row r="211" spans="12:38" ht="14.25" x14ac:dyDescent="0.2">
      <c r="L211"/>
      <c r="M211"/>
      <c r="N211"/>
      <c r="O211"/>
      <c r="P211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/>
      <c r="AL211"/>
    </row>
    <row r="212" spans="12:38" ht="14.25" x14ac:dyDescent="0.2">
      <c r="L212"/>
      <c r="M212"/>
      <c r="N212"/>
      <c r="O212"/>
      <c r="P212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/>
      <c r="AL212"/>
    </row>
    <row r="213" spans="12:38" ht="14.25" x14ac:dyDescent="0.2">
      <c r="L213"/>
      <c r="M213"/>
      <c r="N213"/>
      <c r="O213"/>
      <c r="P213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/>
      <c r="AL213"/>
    </row>
    <row r="214" spans="12:38" x14ac:dyDescent="0.25"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</row>
    <row r="215" spans="12:38" x14ac:dyDescent="0.25"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</row>
    <row r="216" spans="12:38" x14ac:dyDescent="0.25"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</row>
    <row r="217" spans="12:38" x14ac:dyDescent="0.25"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</row>
    <row r="218" spans="12:38" x14ac:dyDescent="0.25"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</row>
    <row r="219" spans="12:38" x14ac:dyDescent="0.25"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</row>
    <row r="220" spans="12:38" x14ac:dyDescent="0.25"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</row>
    <row r="221" spans="12:38" x14ac:dyDescent="0.25"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</row>
    <row r="222" spans="12:38" x14ac:dyDescent="0.25"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</row>
    <row r="223" spans="12:38" x14ac:dyDescent="0.25"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</row>
    <row r="224" spans="12:38" x14ac:dyDescent="0.25"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</row>
    <row r="225" spans="20:34" x14ac:dyDescent="0.25"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</row>
    <row r="226" spans="20:34" x14ac:dyDescent="0.25"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</row>
    <row r="227" spans="20:34" x14ac:dyDescent="0.25"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</row>
    <row r="228" spans="20:34" x14ac:dyDescent="0.25"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</row>
    <row r="229" spans="20:34" x14ac:dyDescent="0.25"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2020-05-02T09:34:34Z</dcterms:modified>
</cp:coreProperties>
</file>