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<sst xmlns="http://schemas.openxmlformats.org/spreadsheetml/2006/main" count="109" uniqueCount="57">
  <si>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</si>
  <si>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</si>
  <si>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</si>
  <si>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</si>
  <si>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</si>
  <si>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</si>
  <si>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</si>
  <si>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</si>
  <si>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</si>
  <si>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</si>
  <si>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</si>
  <si>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</si>
  <si>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</si>
  <si>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</si>
  <si>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</si>
  <si>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</si>
  <si>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</si>
  <si>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</si>
  <si>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</si>
  <si>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</si>
  <si>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</si>
  <si>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</si>
  <si>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</si>
  <si>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</si>
  <si>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</si>
  <si>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Mika Korhonen</t>
  </si>
  <si>
    <t>6.</t>
  </si>
  <si>
    <t>SoJy  2</t>
  </si>
  <si>
    <t>12.</t>
  </si>
  <si>
    <t>9.</t>
  </si>
  <si>
    <t>3.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</si>
  <si>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</si>
  <si>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</si>
  <si>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</si>
  <si>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</si>
  <si>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</si>
  <si>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</si>
  <si>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</si>
  <si>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</si>
  <si>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</si>
  <si>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</si>
  <si>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</si>
  <si>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</si>
  <si>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</si>
  <si>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</si>
  <si>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</si>
  <si>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</si>
  <si>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</si>
  <si>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</si>
  <si>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1/1</t>
  </si>
  <si>
    <t>1/2</t>
  </si>
  <si>
    <t>14.07. 1984  Lahti</t>
  </si>
  <si>
    <t xml:space="preserve"> 13-3</t>
  </si>
  <si>
    <t>1v</t>
  </si>
  <si>
    <t>3/5</t>
  </si>
  <si>
    <t>0/1</t>
  </si>
  <si>
    <t>Aki Pöntinen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</si>
</sst>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14</v>
      </c>
      <c r="AB4" s="12">
        <v>0</v>
      </c>
      <c r="AC4" s="12">
        <v>1</v>
      </c>
      <c r="AD4" s="12">
        <v>8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22</v>
      </c>
      <c r="AB5" s="12">
        <v>0</v>
      </c>
      <c r="AC5" s="12">
        <v>13</v>
      </c>
      <c r="AD5" s="12">
        <v>22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22</v>
      </c>
      <c r="AB6" s="12">
        <v>0</v>
      </c>
      <c r="AC6" s="12">
        <v>9</v>
      </c>
      <c r="AD6" s="12">
        <v>14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27</v>
      </c>
      <c r="AA7" s="12">
        <v>16</v>
      </c>
      <c r="AB7" s="12">
        <v>0</v>
      </c>
      <c r="AC7" s="12">
        <v>4</v>
      </c>
      <c r="AD7" s="12">
        <v>14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31</v>
      </c>
      <c r="Z8" s="70" t="s">
        <v>27</v>
      </c>
      <c r="AA8" s="12">
        <v>20</v>
      </c>
      <c r="AB8" s="12">
        <v>1</v>
      </c>
      <c r="AC8" s="12">
        <v>11</v>
      </c>
      <c r="AD8" s="12">
        <v>24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31</v>
      </c>
      <c r="Z9" s="70" t="s">
        <v>27</v>
      </c>
      <c r="AA9" s="12">
        <v>20</v>
      </c>
      <c r="AB9" s="12">
        <v>1</v>
      </c>
      <c r="AC9" s="12">
        <v>11</v>
      </c>
      <c r="AD9" s="12">
        <v>24</v>
      </c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114</v>
      </c>
      <c r="AB10" s="36">
        <f>SUM(AB4:AB9)</f>
        <v>2</v>
      </c>
      <c r="AC10" s="36">
        <f>SUM(AC4:AC9)</f>
        <v>49</v>
      </c>
      <c r="AD10" s="36">
        <f>SUM(AD4:AD9)</f>
        <v>106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114</v>
      </c>
      <c r="F15" s="47">
        <f>PRODUCT(AB10+AN10)</f>
        <v>2</v>
      </c>
      <c r="G15" s="47">
        <f>PRODUCT(AC10+AO10)</f>
        <v>49</v>
      </c>
      <c r="H15" s="47">
        <f>PRODUCT(AD10+AP10)</f>
        <v>106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0.44736842105263158</v>
      </c>
      <c r="M15" s="53">
        <f>PRODUCT(H15/E15)</f>
        <v>0.92982456140350878</v>
      </c>
      <c r="N15" s="53">
        <f>PRODUCT((F15+G15+H15)/E15)</f>
        <v>1.3771929824561404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114</v>
      </c>
      <c r="F16" s="47">
        <f t="shared" ref="F16:I16" si="0">SUM(F13:F15)</f>
        <v>2</v>
      </c>
      <c r="G16" s="47">
        <f t="shared" si="0"/>
        <v>49</v>
      </c>
      <c r="H16" s="47">
        <f t="shared" si="0"/>
        <v>106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0.44736842105263158</v>
      </c>
      <c r="M16" s="53">
        <f>PRODUCT(H16/E16)</f>
        <v>0.92982456140350878</v>
      </c>
      <c r="N16" s="53">
        <f>PRODUCT((F16+G16+H16)/E16)</f>
        <v>1.3771929824561404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1"/>
      <c r="B1" s="72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33</v>
      </c>
      <c r="C3" s="18" t="s">
        <v>34</v>
      </c>
      <c r="D3" s="61" t="s">
        <v>35</v>
      </c>
      <c r="E3" s="80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1" t="s">
        <v>8</v>
      </c>
      <c r="R3" s="81">
        <v>1</v>
      </c>
      <c r="S3" s="81">
        <v>2</v>
      </c>
      <c r="T3" s="81">
        <v>3</v>
      </c>
      <c r="U3" s="81" t="s">
        <v>45</v>
      </c>
      <c r="V3" s="11" t="s">
        <v>9</v>
      </c>
      <c r="W3" s="64" t="s">
        <v>46</v>
      </c>
      <c r="X3" s="64" t="s">
        <v>47</v>
      </c>
      <c r="Y3" s="76"/>
      <c r="Z3" s="76"/>
      <c r="AA3" s="76"/>
      <c r="AB3" s="76"/>
      <c r="AC3" s="76"/>
      <c r="AD3" s="76"/>
    </row>
    <row r="4" spans="1:30" x14ac:dyDescent="0.25">
      <c r="A4" s="71"/>
      <c r="B4" s="105" t="s">
        <v>51</v>
      </c>
      <c r="C4" s="91" t="s">
        <v>52</v>
      </c>
      <c r="D4" s="92" t="s">
        <v>48</v>
      </c>
      <c r="E4" s="106"/>
      <c r="F4" s="93"/>
      <c r="G4" s="90">
        <v>1</v>
      </c>
      <c r="H4" s="94"/>
      <c r="I4" s="90"/>
      <c r="J4" s="82" t="s">
        <v>53</v>
      </c>
      <c r="K4" s="82">
        <v>9</v>
      </c>
      <c r="L4" s="82"/>
      <c r="M4" s="82">
        <v>1</v>
      </c>
      <c r="N4" s="90"/>
      <c r="O4" s="94">
        <v>1</v>
      </c>
      <c r="P4" s="90">
        <v>1</v>
      </c>
      <c r="Q4" s="95" t="s">
        <v>54</v>
      </c>
      <c r="R4" s="95" t="s">
        <v>49</v>
      </c>
      <c r="S4" s="95" t="s">
        <v>50</v>
      </c>
      <c r="T4" s="95" t="s">
        <v>55</v>
      </c>
      <c r="U4" s="95" t="s">
        <v>49</v>
      </c>
      <c r="V4" s="96">
        <v>0.6</v>
      </c>
      <c r="W4" s="107" t="s">
        <v>56</v>
      </c>
      <c r="X4" s="90"/>
      <c r="Y4" s="76"/>
      <c r="Z4" s="76"/>
      <c r="AA4" s="76"/>
      <c r="AB4" s="76"/>
      <c r="AC4" s="76"/>
      <c r="AD4" s="76"/>
    </row>
    <row r="5" spans="1:30" x14ac:dyDescent="0.25">
      <c r="A5" s="83"/>
      <c r="B5" s="84"/>
      <c r="C5" s="85"/>
      <c r="D5" s="86"/>
      <c r="E5" s="87"/>
      <c r="F5" s="4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6"/>
      <c r="Z5" s="76"/>
      <c r="AA5" s="76"/>
      <c r="AB5" s="76"/>
      <c r="AC5" s="76"/>
      <c r="AD5" s="76"/>
    </row>
    <row r="6" spans="1:30" x14ac:dyDescent="0.25">
      <c r="A6" s="71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3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3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3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3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3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3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3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3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3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3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3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3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3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3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3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3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3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3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3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3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3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3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3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3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3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3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3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3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3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3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3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3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3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3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3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3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3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3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3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3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3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3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3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3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3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3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3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3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3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3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83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83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83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83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6"/>
      <c r="Z61" s="76"/>
      <c r="AA61" s="76"/>
      <c r="AB61" s="76"/>
      <c r="AC61" s="76"/>
      <c r="AD61" s="76"/>
    </row>
    <row r="62" spans="1:30" x14ac:dyDescent="0.25">
      <c r="A62" s="83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2019-01-13T09:57:03Z</dcterms:modified>
</cp:coreProperties>
</file>