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K15" i="2" l="1"/>
  <c r="O13" i="2"/>
  <c r="I15" i="2"/>
  <c r="O14" i="2"/>
  <c r="F15" i="2"/>
  <c r="N13" i="2"/>
  <c r="L13" i="2"/>
  <c r="H15" i="2"/>
  <c r="M15" i="2" s="1"/>
  <c r="M13" i="2"/>
  <c r="N14" i="2"/>
  <c r="L14" i="2"/>
  <c r="M14" i="2"/>
  <c r="O6" i="3"/>
  <c r="M6" i="3"/>
  <c r="I6" i="3"/>
  <c r="N15" i="2" l="1"/>
  <c r="L15" i="2"/>
</calcChain>
</file>

<file path=xl/sharedStrings.xml><?xml version="1.0" encoding="utf-8"?>
<sst xmlns="http://schemas.openxmlformats.org/spreadsheetml/2006/main" count="277" uniqueCount="135">
  <si>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</si>
  <si>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</si>
  <si>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</si>
  <si>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</si>
  <si>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</si>
  <si>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</si>
  <si>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</si>
  <si>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</si>
  <si>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</si>
  <si>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</si>
  <si>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</si>
  <si>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</si>
  <si>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</si>
  <si>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</si>
  <si>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</si>
  <si>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</si>
  <si>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</si>
  <si>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</si>
  <si>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</si>
  <si>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</si>
  <si>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</si>
  <si>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</si>
  <si>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</si>
  <si>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</si>
  <si>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</si>
  <si>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</si>
  <si>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</si>
  <si>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</si>
  <si>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</si>
  <si>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</si>
  <si>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</si>
  <si>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</si>
  <si>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</si>
  <si>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Jarmo Korhonen</t>
  </si>
  <si>
    <t>9.</t>
  </si>
  <si>
    <t>Lohi</t>
  </si>
  <si>
    <t>10.</t>
  </si>
  <si>
    <t>2.</t>
  </si>
  <si>
    <t>Kiri</t>
  </si>
  <si>
    <t>1.</t>
  </si>
  <si>
    <t>3.</t>
  </si>
  <si>
    <t>12.</t>
  </si>
  <si>
    <t>ViVe</t>
  </si>
  <si>
    <t>8.</t>
  </si>
  <si>
    <t>SoJy</t>
  </si>
  <si>
    <t>06.05. 1979  Lohi - ViVe  8-5</t>
  </si>
  <si>
    <t xml:space="preserve">  23 v   7 kk   8 pv</t>
  </si>
  <si>
    <t>34.  ottelu</t>
  </si>
  <si>
    <t>28.05. 1980  Lohi - Kiri 2-7</t>
  </si>
  <si>
    <t xml:space="preserve">  24 v   8 kk   0 pv</t>
  </si>
  <si>
    <t>Seurat</t>
  </si>
  <si>
    <t>SoJy = Sotkamon Jymy  (1909),  kasvattajaseura</t>
  </si>
  <si>
    <t>Kiri = Jyväskylän Kiri  (1930)</t>
  </si>
  <si>
    <t>Lohi = Jyväskylän Lohi  (1924)</t>
  </si>
  <si>
    <t>----</t>
  </si>
  <si>
    <t>28.9.1955   Sotkamo</t>
  </si>
  <si>
    <t>ViVe = Vimpelin Veto  (1934)</t>
  </si>
  <si>
    <t>7.</t>
  </si>
  <si>
    <t>5.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</si>
  <si>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</si>
  <si>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</si>
  <si>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</si>
  <si>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</si>
  <si>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</si>
  <si>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</si>
  <si>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</si>
  <si>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</si>
  <si>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</si>
  <si>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</si>
  <si>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</si>
  <si>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</si>
  <si>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</si>
  <si>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</si>
  <si>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1980  Jyväskylä</t>
  </si>
  <si>
    <t xml:space="preserve">  6-12</t>
  </si>
  <si>
    <t>Itä</t>
  </si>
  <si>
    <t>1v</t>
  </si>
  <si>
    <t>Timo Raussi</t>
  </si>
  <si>
    <t>19.08. 1984  Stadion, Helsinki</t>
  </si>
  <si>
    <t>Länsi</t>
  </si>
  <si>
    <t>3v</t>
  </si>
  <si>
    <t>Lauri Pippola</t>
  </si>
  <si>
    <t>Ikä ensimmäisessä ottelussa</t>
  </si>
  <si>
    <t>24 v  10 kk  13 pv</t>
  </si>
  <si>
    <t>L+T</t>
  </si>
  <si>
    <t>6.</t>
  </si>
  <si>
    <t>URA SM-SARJASSA</t>
  </si>
  <si>
    <t xml:space="preserve"> ITÄ - LÄNSI - KORTTI</t>
  </si>
  <si>
    <t>3/10</t>
  </si>
  <si>
    <t>0/2</t>
  </si>
  <si>
    <t>1/4</t>
  </si>
  <si>
    <t>2/4</t>
  </si>
  <si>
    <t>21-4</t>
  </si>
  <si>
    <t>2/3</t>
  </si>
  <si>
    <t>1/1</t>
  </si>
  <si>
    <t>0/1</t>
  </si>
  <si>
    <t>5/13</t>
  </si>
  <si>
    <t>2/5</t>
  </si>
  <si>
    <t>SUPERPESIS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</si>
  <si>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</si>
  <si>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</si>
  <si>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</si>
  <si>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</si>
  <si>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</si>
  <si>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</si>
  <si>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</si>
  <si>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</si>
  <si>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1-0-0</t>
  </si>
  <si>
    <t>0/0</t>
  </si>
  <si>
    <t>Lyöty</t>
  </si>
  <si>
    <t>Tuotu</t>
  </si>
  <si>
    <t>Mitalisarja  2.</t>
  </si>
  <si>
    <t>Mitalisarja  1.</t>
  </si>
  <si>
    <t xml:space="preserve">       Runkosarja TOP-30</t>
  </si>
  <si>
    <t>15.</t>
  </si>
  <si>
    <t>16.</t>
  </si>
  <si>
    <t>14.</t>
  </si>
  <si>
    <t>19.</t>
  </si>
  <si>
    <t>11.</t>
  </si>
  <si>
    <t>Ylempi loppusarja TOP-10</t>
  </si>
  <si>
    <t xml:space="preserve"> Kärkilyöjäkuningas  1980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</si>
  <si>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</si>
  <si>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</si>
  <si>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</si>
  <si>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</si>
  <si>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</si>
  <si>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</si>
  <si>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</si>
  <si>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</si>
  <si>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</si>
  <si>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suomensarja</t>
  </si>
  <si>
    <t>MESTARUUSSARJA</t>
  </si>
  <si>
    <t xml:space="preserve"> KATSOJIA YLI 5000</t>
  </si>
  <si>
    <t>43.   05.09. 1981  Kiri - Tahko  6-4,  mitalisarja 4/6</t>
  </si>
  <si>
    <t>67.   19.06. 1983  Tahko - Kiri  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</si>
</sst>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165" fontId="5" fillId="5" borderId="1" xfId="0" quotePrefix="1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2" borderId="0" xfId="0" applyFont="1" applyFill="1"/>
    <xf numFmtId="0" fontId="5" fillId="3" borderId="6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165" fontId="5" fillId="6" borderId="1" xfId="2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8" fillId="3" borderId="7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/>
    <xf numFmtId="49" fontId="8" fillId="3" borderId="6" xfId="0" applyNumberFormat="1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5" fillId="3" borderId="8" xfId="0" applyFont="1" applyFill="1" applyBorder="1"/>
    <xf numFmtId="0" fontId="6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5" fillId="2" borderId="10" xfId="0" applyFont="1" applyFill="1" applyBorder="1"/>
    <xf numFmtId="49" fontId="5" fillId="2" borderId="10" xfId="0" applyNumberFormat="1" applyFont="1" applyFill="1" applyBorder="1" applyAlignment="1"/>
    <xf numFmtId="0" fontId="5" fillId="2" borderId="10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0" fillId="6" borderId="2" xfId="0" applyFont="1" applyFill="1" applyBorder="1"/>
    <xf numFmtId="0" fontId="5" fillId="7" borderId="1" xfId="0" applyNumberFormat="1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165" fontId="5" fillId="7" borderId="4" xfId="2" applyNumberFormat="1" applyFont="1" applyFill="1" applyBorder="1" applyAlignment="1"/>
    <xf numFmtId="49" fontId="5" fillId="7" borderId="1" xfId="0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165" fontId="5" fillId="8" borderId="4" xfId="2" applyNumberFormat="1" applyFont="1" applyFill="1" applyBorder="1" applyAlignment="1"/>
    <xf numFmtId="49" fontId="5" fillId="8" borderId="1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" fillId="2" borderId="0" xfId="0" applyFont="1" applyFill="1"/>
    <xf numFmtId="0" fontId="6" fillId="3" borderId="0" xfId="0" applyFont="1" applyFill="1" applyAlignment="1">
      <alignment horizontal="left"/>
    </xf>
    <xf numFmtId="0" fontId="5" fillId="4" borderId="3" xfId="0" applyFont="1" applyFill="1" applyBorder="1" applyAlignment="1"/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165" fontId="5" fillId="4" borderId="2" xfId="2" applyNumberFormat="1" applyFont="1" applyFill="1" applyBorder="1" applyAlignment="1">
      <alignment horizontal="center"/>
    </xf>
    <xf numFmtId="165" fontId="5" fillId="4" borderId="3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2" fontId="5" fillId="2" borderId="0" xfId="0" applyNumberFormat="1" applyFont="1" applyFill="1"/>
    <xf numFmtId="165" fontId="5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6" borderId="4" xfId="0" applyFont="1" applyFill="1" applyBorder="1"/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  <xf numFmtId="0" fontId="5" fillId="9" borderId="1" xfId="0" applyFont="1" applyFill="1" applyBorder="1" applyAlignment="1">
      <alignment horizontal="center"/>
    </xf>
    <xf numFmtId="165" fontId="5" fillId="9" borderId="1" xfId="2" applyNumberFormat="1" applyFont="1" applyFill="1" applyBorder="1" applyAlignment="1">
      <alignment horizontal="center"/>
    </xf>
    <xf numFmtId="0" fontId="7" fillId="4" borderId="6" xfId="0" applyFont="1" applyFill="1" applyBorder="1"/>
    <xf numFmtId="0" fontId="5" fillId="4" borderId="0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left"/>
    </xf>
    <xf numFmtId="0" fontId="5" fillId="4" borderId="5" xfId="0" applyFont="1" applyFill="1" applyBorder="1"/>
    <xf numFmtId="0" fontId="5" fillId="4" borderId="12" xfId="0" applyFont="1" applyFill="1" applyBorder="1"/>
    <xf numFmtId="0" fontId="7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/>
    </xf>
    <xf numFmtId="0" fontId="5" fillId="4" borderId="9" xfId="0" applyFont="1" applyFill="1" applyBorder="1"/>
    <xf numFmtId="0" fontId="7" fillId="4" borderId="9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/>
    <xf numFmtId="0" fontId="5" fillId="4" borderId="12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12" xfId="0" applyFont="1" applyFill="1" applyBorder="1" applyAlignment="1">
      <alignment horizontal="left"/>
    </xf>
    <xf numFmtId="49" fontId="5" fillId="4" borderId="10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2" customWidth="1"/>
    <col min="3" max="3" width="5.42578125" style="61" customWidth="1"/>
    <col min="4" max="4" width="9" style="62" customWidth="1"/>
    <col min="5" max="13" width="5.7109375" style="61" customWidth="1"/>
    <col min="14" max="14" width="8.85546875" style="61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1" customWidth="1"/>
    <col min="26" max="26" width="8.7109375" style="61" customWidth="1"/>
    <col min="27" max="27" width="0.7109375" style="30" customWidth="1"/>
    <col min="28" max="31" width="6.7109375" style="61" customWidth="1"/>
    <col min="32" max="32" width="0.7109375" style="30" customWidth="1"/>
    <col min="33" max="33" width="14" style="61" customWidth="1"/>
    <col min="34" max="36" width="13.7109375" style="61" customWidth="1"/>
    <col min="37" max="37" width="0.7109375" style="61" customWidth="1"/>
    <col min="38" max="38" width="6.42578125" style="61" customWidth="1"/>
    <col min="39" max="39" width="6.28515625" style="61" customWidth="1"/>
    <col min="40" max="43" width="5.7109375" style="61" customWidth="1"/>
    <col min="44" max="16384" width="9.140625" style="4"/>
  </cols>
  <sheetData>
    <row r="1" spans="1:55" ht="16.5" customHeight="1" x14ac:dyDescent="0.25">
      <c r="A1" s="138"/>
      <c r="B1" s="6" t="s">
        <v>33</v>
      </c>
      <c r="C1" s="7"/>
      <c r="D1" s="8"/>
      <c r="E1" s="9" t="s">
        <v>55</v>
      </c>
      <c r="F1" s="10"/>
      <c r="G1" s="10"/>
      <c r="H1" s="10"/>
      <c r="I1" s="10"/>
      <c r="J1" s="10"/>
      <c r="K1" s="10"/>
      <c r="L1" s="10"/>
      <c r="M1" s="10"/>
      <c r="N1" s="139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5" s="5" customFormat="1" ht="15" customHeight="1" x14ac:dyDescent="0.2">
      <c r="A2" s="3"/>
      <c r="B2" s="12" t="s">
        <v>131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2" t="s">
        <v>113</v>
      </c>
      <c r="Q2" s="16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119</v>
      </c>
      <c r="AC2" s="22"/>
      <c r="AD2" s="16"/>
      <c r="AE2" s="23"/>
      <c r="AF2" s="21"/>
      <c r="AG2" s="24" t="s">
        <v>99</v>
      </c>
      <c r="AH2" s="16"/>
      <c r="AI2" s="16"/>
      <c r="AJ2" s="17"/>
      <c r="AK2" s="21"/>
      <c r="AL2" s="24" t="s">
        <v>100</v>
      </c>
      <c r="AM2" s="22"/>
      <c r="AN2" s="22"/>
      <c r="AO2" s="140" t="s">
        <v>101</v>
      </c>
      <c r="AP2" s="16"/>
      <c r="AQ2" s="1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84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84</v>
      </c>
      <c r="AE3" s="20" t="s">
        <v>16</v>
      </c>
      <c r="AF3" s="25"/>
      <c r="AG3" s="20" t="s">
        <v>102</v>
      </c>
      <c r="AH3" s="20" t="s">
        <v>103</v>
      </c>
      <c r="AI3" s="17" t="s">
        <v>104</v>
      </c>
      <c r="AJ3" s="20" t="s">
        <v>105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5" s="5" customFormat="1" ht="15" customHeight="1" x14ac:dyDescent="0.25">
      <c r="A4" s="3"/>
      <c r="B4" s="26">
        <v>1979</v>
      </c>
      <c r="C4" s="26" t="s">
        <v>34</v>
      </c>
      <c r="D4" s="27" t="s">
        <v>35</v>
      </c>
      <c r="E4" s="26">
        <v>22</v>
      </c>
      <c r="F4" s="26">
        <v>0</v>
      </c>
      <c r="G4" s="28">
        <v>5</v>
      </c>
      <c r="H4" s="26">
        <v>15</v>
      </c>
      <c r="I4" s="26">
        <v>116</v>
      </c>
      <c r="J4" s="26">
        <v>31</v>
      </c>
      <c r="K4" s="26">
        <v>46</v>
      </c>
      <c r="L4" s="26">
        <v>34</v>
      </c>
      <c r="M4" s="26">
        <v>5</v>
      </c>
      <c r="N4" s="29" t="s">
        <v>54</v>
      </c>
      <c r="O4" s="30"/>
      <c r="P4" s="20"/>
      <c r="Q4" s="20"/>
      <c r="R4" s="20"/>
      <c r="S4" s="20" t="s">
        <v>116</v>
      </c>
      <c r="T4" s="25"/>
      <c r="U4" s="26"/>
      <c r="V4" s="26"/>
      <c r="W4" s="28"/>
      <c r="X4" s="26"/>
      <c r="Y4" s="26"/>
      <c r="Z4" s="32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8"/>
      <c r="AO4" s="28"/>
      <c r="AP4" s="31"/>
      <c r="AQ4" s="2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s="5" customFormat="1" ht="15" customHeight="1" x14ac:dyDescent="0.25">
      <c r="A5" s="3"/>
      <c r="B5" s="26">
        <v>1980</v>
      </c>
      <c r="C5" s="26" t="s">
        <v>36</v>
      </c>
      <c r="D5" s="27" t="s">
        <v>35</v>
      </c>
      <c r="E5" s="26">
        <v>22</v>
      </c>
      <c r="F5" s="26">
        <v>2</v>
      </c>
      <c r="G5" s="28">
        <v>21</v>
      </c>
      <c r="H5" s="26">
        <v>23</v>
      </c>
      <c r="I5" s="26">
        <v>173</v>
      </c>
      <c r="J5" s="26">
        <v>35</v>
      </c>
      <c r="K5" s="26">
        <v>51</v>
      </c>
      <c r="L5" s="26">
        <v>64</v>
      </c>
      <c r="M5" s="26">
        <v>23</v>
      </c>
      <c r="N5" s="32">
        <v>0.77500000000000002</v>
      </c>
      <c r="O5" s="30"/>
      <c r="P5" s="20" t="s">
        <v>114</v>
      </c>
      <c r="Q5" s="20" t="s">
        <v>117</v>
      </c>
      <c r="R5" s="20" t="s">
        <v>114</v>
      </c>
      <c r="S5" s="26" t="s">
        <v>39</v>
      </c>
      <c r="T5" s="25"/>
      <c r="U5" s="26"/>
      <c r="V5" s="26"/>
      <c r="W5" s="28"/>
      <c r="X5" s="26"/>
      <c r="Y5" s="26"/>
      <c r="Z5" s="32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>
        <v>1</v>
      </c>
      <c r="AM5" s="26"/>
      <c r="AN5" s="28"/>
      <c r="AO5" s="28"/>
      <c r="AP5" s="31"/>
      <c r="AQ5" s="2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5" customFormat="1" ht="15" customHeight="1" x14ac:dyDescent="0.25">
      <c r="A6" s="3"/>
      <c r="B6" s="26">
        <v>1981</v>
      </c>
      <c r="C6" s="26" t="s">
        <v>37</v>
      </c>
      <c r="D6" s="27" t="s">
        <v>38</v>
      </c>
      <c r="E6" s="26">
        <v>22</v>
      </c>
      <c r="F6" s="26">
        <v>1</v>
      </c>
      <c r="G6" s="28">
        <v>21</v>
      </c>
      <c r="H6" s="26">
        <v>16</v>
      </c>
      <c r="I6" s="26">
        <v>127</v>
      </c>
      <c r="J6" s="26">
        <v>30</v>
      </c>
      <c r="K6" s="26">
        <v>30</v>
      </c>
      <c r="L6" s="26">
        <v>45</v>
      </c>
      <c r="M6" s="26">
        <v>22</v>
      </c>
      <c r="N6" s="32">
        <v>0.65463917525773196</v>
      </c>
      <c r="O6" s="30"/>
      <c r="P6" s="20" t="s">
        <v>115</v>
      </c>
      <c r="Q6" s="20"/>
      <c r="R6" s="20"/>
      <c r="S6" s="20" t="s">
        <v>118</v>
      </c>
      <c r="T6" s="25"/>
      <c r="U6" s="26">
        <v>3</v>
      </c>
      <c r="V6" s="26">
        <v>0</v>
      </c>
      <c r="W6" s="28">
        <v>1</v>
      </c>
      <c r="X6" s="26">
        <v>2</v>
      </c>
      <c r="Y6" s="26">
        <v>10</v>
      </c>
      <c r="Z6" s="32">
        <v>0.52600000000000002</v>
      </c>
      <c r="AA6" s="25"/>
      <c r="AB6" s="20"/>
      <c r="AC6" s="20"/>
      <c r="AD6" s="20"/>
      <c r="AE6" s="20"/>
      <c r="AF6" s="25"/>
      <c r="AG6" s="6" t="s">
        <v>111</v>
      </c>
      <c r="AH6" s="6"/>
      <c r="AI6" s="6"/>
      <c r="AJ6" s="6"/>
      <c r="AK6" s="25"/>
      <c r="AL6" s="26"/>
      <c r="AM6" s="26"/>
      <c r="AN6" s="28"/>
      <c r="AO6" s="28"/>
      <c r="AP6" s="31">
        <v>1</v>
      </c>
      <c r="AQ6" s="26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55" s="5" customFormat="1" ht="15" customHeight="1" x14ac:dyDescent="0.25">
      <c r="A7" s="3"/>
      <c r="B7" s="26">
        <v>1982</v>
      </c>
      <c r="C7" s="26" t="s">
        <v>39</v>
      </c>
      <c r="D7" s="27" t="s">
        <v>38</v>
      </c>
      <c r="E7" s="26">
        <v>14</v>
      </c>
      <c r="F7" s="26">
        <v>1</v>
      </c>
      <c r="G7" s="28">
        <v>6</v>
      </c>
      <c r="H7" s="26">
        <v>6</v>
      </c>
      <c r="I7" s="26">
        <v>60</v>
      </c>
      <c r="J7" s="26">
        <v>17</v>
      </c>
      <c r="K7" s="26">
        <v>17</v>
      </c>
      <c r="L7" s="26">
        <v>19</v>
      </c>
      <c r="M7" s="26">
        <v>7</v>
      </c>
      <c r="N7" s="32">
        <v>0.7142857142857143</v>
      </c>
      <c r="O7" s="30"/>
      <c r="P7" s="20"/>
      <c r="Q7" s="20"/>
      <c r="R7" s="20"/>
      <c r="S7" s="20"/>
      <c r="T7" s="25"/>
      <c r="U7" s="26">
        <v>1</v>
      </c>
      <c r="V7" s="26">
        <v>0</v>
      </c>
      <c r="W7" s="28">
        <v>0</v>
      </c>
      <c r="X7" s="26">
        <v>0</v>
      </c>
      <c r="Y7" s="26">
        <v>0</v>
      </c>
      <c r="Z7" s="32">
        <v>0</v>
      </c>
      <c r="AA7" s="25"/>
      <c r="AB7" s="20"/>
      <c r="AC7" s="20"/>
      <c r="AD7" s="20"/>
      <c r="AE7" s="20"/>
      <c r="AF7" s="25"/>
      <c r="AG7" s="6" t="s">
        <v>112</v>
      </c>
      <c r="AH7" s="6"/>
      <c r="AI7" s="6"/>
      <c r="AJ7" s="6"/>
      <c r="AK7" s="25"/>
      <c r="AL7" s="26"/>
      <c r="AM7" s="26"/>
      <c r="AN7" s="28"/>
      <c r="AO7" s="28">
        <v>1</v>
      </c>
      <c r="AP7" s="31"/>
      <c r="AQ7" s="26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55" s="5" customFormat="1" ht="15" customHeight="1" x14ac:dyDescent="0.25">
      <c r="A8" s="3"/>
      <c r="B8" s="26">
        <v>1983</v>
      </c>
      <c r="C8" s="26" t="s">
        <v>40</v>
      </c>
      <c r="D8" s="27" t="s">
        <v>38</v>
      </c>
      <c r="E8" s="26">
        <v>9</v>
      </c>
      <c r="F8" s="26">
        <v>0</v>
      </c>
      <c r="G8" s="28">
        <v>5</v>
      </c>
      <c r="H8" s="26">
        <v>2</v>
      </c>
      <c r="I8" s="26">
        <v>34</v>
      </c>
      <c r="J8" s="26">
        <v>3</v>
      </c>
      <c r="K8" s="26">
        <v>14</v>
      </c>
      <c r="L8" s="26">
        <v>12</v>
      </c>
      <c r="M8" s="26">
        <v>5</v>
      </c>
      <c r="N8" s="33">
        <v>0.59599999999999997</v>
      </c>
      <c r="O8" s="30"/>
      <c r="P8" s="20"/>
      <c r="Q8" s="20"/>
      <c r="R8" s="20"/>
      <c r="S8" s="20"/>
      <c r="T8" s="25"/>
      <c r="U8" s="26"/>
      <c r="V8" s="26"/>
      <c r="W8" s="28"/>
      <c r="X8" s="26"/>
      <c r="Y8" s="26"/>
      <c r="Z8" s="32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8"/>
      <c r="AP8" s="31"/>
      <c r="AQ8" s="26">
        <v>1</v>
      </c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55" s="5" customFormat="1" ht="15" customHeight="1" x14ac:dyDescent="0.25">
      <c r="A9" s="3"/>
      <c r="B9" s="26">
        <v>1984</v>
      </c>
      <c r="C9" s="26" t="s">
        <v>41</v>
      </c>
      <c r="D9" s="27" t="s">
        <v>42</v>
      </c>
      <c r="E9" s="26">
        <v>22</v>
      </c>
      <c r="F9" s="26">
        <v>1</v>
      </c>
      <c r="G9" s="28">
        <v>10</v>
      </c>
      <c r="H9" s="26">
        <v>33</v>
      </c>
      <c r="I9" s="26">
        <v>131</v>
      </c>
      <c r="J9" s="26">
        <v>41</v>
      </c>
      <c r="K9" s="26">
        <v>34</v>
      </c>
      <c r="L9" s="26">
        <v>45</v>
      </c>
      <c r="M9" s="26">
        <v>11</v>
      </c>
      <c r="N9" s="33">
        <v>0.68200000000000005</v>
      </c>
      <c r="O9" s="30"/>
      <c r="P9" s="20"/>
      <c r="Q9" s="20" t="s">
        <v>85</v>
      </c>
      <c r="R9" s="20" t="s">
        <v>116</v>
      </c>
      <c r="S9" s="20" t="s">
        <v>34</v>
      </c>
      <c r="T9" s="25"/>
      <c r="U9" s="26"/>
      <c r="V9" s="26"/>
      <c r="W9" s="28"/>
      <c r="X9" s="26"/>
      <c r="Y9" s="26"/>
      <c r="Z9" s="32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>
        <v>1</v>
      </c>
      <c r="AM9" s="26"/>
      <c r="AN9" s="26"/>
      <c r="AO9" s="28"/>
      <c r="AP9" s="31"/>
      <c r="AQ9" s="26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</row>
    <row r="10" spans="1:55" s="5" customFormat="1" ht="15" customHeight="1" x14ac:dyDescent="0.25">
      <c r="A10" s="3"/>
      <c r="B10" s="26">
        <v>1985</v>
      </c>
      <c r="C10" s="26" t="s">
        <v>43</v>
      </c>
      <c r="D10" s="27" t="s">
        <v>44</v>
      </c>
      <c r="E10" s="26">
        <v>21</v>
      </c>
      <c r="F10" s="28">
        <v>0</v>
      </c>
      <c r="G10" s="26">
        <v>12</v>
      </c>
      <c r="H10" s="26">
        <v>10</v>
      </c>
      <c r="I10" s="26">
        <v>87</v>
      </c>
      <c r="J10" s="26">
        <v>24</v>
      </c>
      <c r="K10" s="26">
        <v>22</v>
      </c>
      <c r="L10" s="26">
        <v>29</v>
      </c>
      <c r="M10" s="26">
        <v>12</v>
      </c>
      <c r="N10" s="33">
        <v>0.70199999999999996</v>
      </c>
      <c r="O10" s="30"/>
      <c r="P10" s="20"/>
      <c r="Q10" s="20"/>
      <c r="R10" s="20"/>
      <c r="S10" s="20"/>
      <c r="T10" s="25"/>
      <c r="U10" s="26"/>
      <c r="V10" s="26"/>
      <c r="W10" s="28"/>
      <c r="X10" s="26"/>
      <c r="Y10" s="26"/>
      <c r="Z10" s="32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28"/>
      <c r="AP10" s="31"/>
      <c r="AQ10" s="26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</row>
    <row r="11" spans="1:55" s="5" customFormat="1" ht="15" customHeight="1" x14ac:dyDescent="0.25">
      <c r="A11" s="3"/>
      <c r="B11" s="73">
        <v>1986</v>
      </c>
      <c r="C11" s="73" t="s">
        <v>58</v>
      </c>
      <c r="D11" s="74" t="s">
        <v>35</v>
      </c>
      <c r="E11" s="73"/>
      <c r="F11" s="77" t="s">
        <v>59</v>
      </c>
      <c r="G11" s="76"/>
      <c r="H11" s="75"/>
      <c r="I11" s="73"/>
      <c r="J11" s="73"/>
      <c r="K11" s="73"/>
      <c r="L11" s="73"/>
      <c r="M11" s="73"/>
      <c r="N11" s="78"/>
      <c r="O11" s="30"/>
      <c r="P11" s="20"/>
      <c r="Q11" s="20"/>
      <c r="R11" s="20"/>
      <c r="S11" s="20"/>
      <c r="T11" s="25"/>
      <c r="U11" s="26"/>
      <c r="V11" s="26"/>
      <c r="W11" s="28"/>
      <c r="X11" s="26"/>
      <c r="Y11" s="26"/>
      <c r="Z11" s="32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28"/>
      <c r="AP11" s="31"/>
      <c r="AQ11" s="26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</row>
    <row r="12" spans="1:55" s="5" customFormat="1" ht="15" customHeight="1" x14ac:dyDescent="0.25">
      <c r="A12" s="3"/>
      <c r="B12" s="73">
        <v>1987</v>
      </c>
      <c r="C12" s="73" t="s">
        <v>34</v>
      </c>
      <c r="D12" s="74" t="s">
        <v>35</v>
      </c>
      <c r="E12" s="73"/>
      <c r="F12" s="77" t="s">
        <v>59</v>
      </c>
      <c r="G12" s="76"/>
      <c r="H12" s="75"/>
      <c r="I12" s="73"/>
      <c r="J12" s="73"/>
      <c r="K12" s="73"/>
      <c r="L12" s="73"/>
      <c r="M12" s="73"/>
      <c r="N12" s="78"/>
      <c r="O12" s="30"/>
      <c r="P12" s="20"/>
      <c r="Q12" s="20"/>
      <c r="R12" s="20"/>
      <c r="S12" s="20"/>
      <c r="T12" s="25"/>
      <c r="U12" s="26"/>
      <c r="V12" s="26"/>
      <c r="W12" s="28"/>
      <c r="X12" s="26"/>
      <c r="Y12" s="26"/>
      <c r="Z12" s="32"/>
      <c r="AA12" s="30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28"/>
      <c r="AP12" s="31"/>
      <c r="AQ12" s="26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</row>
    <row r="13" spans="1:55" s="5" customFormat="1" ht="15" customHeight="1" x14ac:dyDescent="0.25">
      <c r="A13" s="3"/>
      <c r="B13" s="73">
        <v>1988</v>
      </c>
      <c r="C13" s="73" t="s">
        <v>57</v>
      </c>
      <c r="D13" s="74" t="s">
        <v>35</v>
      </c>
      <c r="E13" s="73"/>
      <c r="F13" s="77" t="s">
        <v>59</v>
      </c>
      <c r="G13" s="76"/>
      <c r="H13" s="75"/>
      <c r="I13" s="73"/>
      <c r="J13" s="73"/>
      <c r="K13" s="73"/>
      <c r="L13" s="73"/>
      <c r="M13" s="73"/>
      <c r="N13" s="78"/>
      <c r="O13" s="30"/>
      <c r="P13" s="20"/>
      <c r="Q13" s="20"/>
      <c r="R13" s="20"/>
      <c r="S13" s="20"/>
      <c r="T13" s="25"/>
      <c r="U13" s="26"/>
      <c r="V13" s="26"/>
      <c r="W13" s="28"/>
      <c r="X13" s="26"/>
      <c r="Y13" s="26"/>
      <c r="Z13" s="32"/>
      <c r="AA13" s="30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28"/>
      <c r="AP13" s="31"/>
      <c r="AQ13" s="26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</row>
    <row r="14" spans="1:55" s="5" customFormat="1" ht="15" customHeight="1" x14ac:dyDescent="0.25">
      <c r="A14" s="3"/>
      <c r="B14" s="73">
        <v>1989</v>
      </c>
      <c r="C14" s="73" t="s">
        <v>41</v>
      </c>
      <c r="D14" s="74" t="s">
        <v>35</v>
      </c>
      <c r="E14" s="73"/>
      <c r="F14" s="77" t="s">
        <v>59</v>
      </c>
      <c r="G14" s="76"/>
      <c r="H14" s="75"/>
      <c r="I14" s="73"/>
      <c r="J14" s="73"/>
      <c r="K14" s="73"/>
      <c r="L14" s="73"/>
      <c r="M14" s="73"/>
      <c r="N14" s="78"/>
      <c r="O14" s="30"/>
      <c r="P14" s="20"/>
      <c r="Q14" s="20"/>
      <c r="R14" s="20"/>
      <c r="S14" s="20"/>
      <c r="T14" s="25"/>
      <c r="U14" s="26"/>
      <c r="V14" s="26"/>
      <c r="W14" s="28"/>
      <c r="X14" s="26"/>
      <c r="Y14" s="26"/>
      <c r="Z14" s="32"/>
      <c r="AA14" s="30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8"/>
      <c r="AP14" s="31"/>
      <c r="AQ14" s="2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</row>
    <row r="15" spans="1:55" s="5" customFormat="1" ht="15" customHeight="1" x14ac:dyDescent="0.25">
      <c r="A15" s="3"/>
      <c r="B15" s="174">
        <v>1990</v>
      </c>
      <c r="C15" s="170" t="s">
        <v>57</v>
      </c>
      <c r="D15" s="154" t="s">
        <v>35</v>
      </c>
      <c r="E15" s="174"/>
      <c r="F15" s="169" t="s">
        <v>130</v>
      </c>
      <c r="G15" s="170"/>
      <c r="H15" s="171"/>
      <c r="I15" s="174"/>
      <c r="J15" s="174"/>
      <c r="K15" s="174"/>
      <c r="L15" s="174"/>
      <c r="M15" s="174"/>
      <c r="N15" s="175"/>
      <c r="O15" s="30"/>
      <c r="P15" s="20"/>
      <c r="Q15" s="20"/>
      <c r="R15" s="20"/>
      <c r="S15" s="20"/>
      <c r="T15" s="25"/>
      <c r="U15" s="26"/>
      <c r="V15" s="26"/>
      <c r="W15" s="28"/>
      <c r="X15" s="26"/>
      <c r="Y15" s="26"/>
      <c r="Z15" s="32"/>
      <c r="AA15" s="30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28"/>
      <c r="AP15" s="31"/>
      <c r="AQ15" s="2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</row>
    <row r="16" spans="1:55" s="5" customFormat="1" ht="15" customHeight="1" x14ac:dyDescent="0.2">
      <c r="A16" s="2"/>
      <c r="B16" s="18" t="s">
        <v>7</v>
      </c>
      <c r="C16" s="19"/>
      <c r="D16" s="17"/>
      <c r="E16" s="20">
        <v>132</v>
      </c>
      <c r="F16" s="20">
        <v>5</v>
      </c>
      <c r="G16" s="20">
        <v>80</v>
      </c>
      <c r="H16" s="20">
        <v>105</v>
      </c>
      <c r="I16" s="20">
        <v>728</v>
      </c>
      <c r="J16" s="20">
        <v>181</v>
      </c>
      <c r="K16" s="20">
        <v>214</v>
      </c>
      <c r="L16" s="20">
        <v>248</v>
      </c>
      <c r="M16" s="20">
        <v>85</v>
      </c>
      <c r="N16" s="34">
        <v>0.69999935355268883</v>
      </c>
      <c r="O16" s="117"/>
      <c r="P16" s="100" t="s">
        <v>106</v>
      </c>
      <c r="Q16" s="100" t="s">
        <v>106</v>
      </c>
      <c r="R16" s="100" t="s">
        <v>106</v>
      </c>
      <c r="S16" s="100" t="s">
        <v>107</v>
      </c>
      <c r="T16" s="25"/>
      <c r="U16" s="20">
        <v>4</v>
      </c>
      <c r="V16" s="20">
        <v>0</v>
      </c>
      <c r="W16" s="20">
        <v>1</v>
      </c>
      <c r="X16" s="20">
        <v>2</v>
      </c>
      <c r="Y16" s="20">
        <v>10</v>
      </c>
      <c r="Z16" s="34">
        <v>0.5</v>
      </c>
      <c r="AA16" s="25"/>
      <c r="AB16" s="100" t="s">
        <v>106</v>
      </c>
      <c r="AC16" s="100" t="s">
        <v>106</v>
      </c>
      <c r="AD16" s="100" t="s">
        <v>106</v>
      </c>
      <c r="AE16" s="100" t="s">
        <v>106</v>
      </c>
      <c r="AF16" s="25"/>
      <c r="AG16" s="100" t="s">
        <v>108</v>
      </c>
      <c r="AH16" s="100" t="s">
        <v>108</v>
      </c>
      <c r="AI16" s="100" t="s">
        <v>108</v>
      </c>
      <c r="AJ16" s="100" t="s">
        <v>108</v>
      </c>
      <c r="AK16" s="25"/>
      <c r="AL16" s="20">
        <v>2</v>
      </c>
      <c r="AM16" s="20">
        <v>0</v>
      </c>
      <c r="AN16" s="20">
        <v>0</v>
      </c>
      <c r="AO16" s="20">
        <v>1</v>
      </c>
      <c r="AP16" s="20">
        <v>1</v>
      </c>
      <c r="AQ16" s="20">
        <v>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</row>
    <row r="17" spans="1:55" s="5" customFormat="1" ht="15" customHeight="1" x14ac:dyDescent="0.2">
      <c r="A17" s="2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41"/>
      <c r="O17" s="25"/>
      <c r="P17" s="24"/>
      <c r="Q17" s="22"/>
      <c r="R17" s="142"/>
      <c r="S17" s="143"/>
      <c r="T17" s="25"/>
      <c r="U17" s="19"/>
      <c r="V17" s="16"/>
      <c r="W17" s="16"/>
      <c r="X17" s="16"/>
      <c r="Y17" s="16"/>
      <c r="Z17" s="17"/>
      <c r="AA17" s="25"/>
      <c r="AB17" s="24"/>
      <c r="AC17" s="22"/>
      <c r="AD17" s="142"/>
      <c r="AE17" s="143"/>
      <c r="AF17" s="25"/>
      <c r="AG17" s="144">
        <v>0</v>
      </c>
      <c r="AH17" s="145">
        <v>0</v>
      </c>
      <c r="AI17" s="145">
        <v>0</v>
      </c>
      <c r="AJ17" s="146">
        <v>0</v>
      </c>
      <c r="AK17" s="25"/>
      <c r="AL17" s="19"/>
      <c r="AM17" s="16"/>
      <c r="AN17" s="16"/>
      <c r="AO17" s="16"/>
      <c r="AP17" s="16"/>
      <c r="AQ17" s="1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</row>
    <row r="18" spans="1:55" ht="15" customHeight="1" x14ac:dyDescent="0.2">
      <c r="A18" s="3"/>
      <c r="B18" s="35" t="s">
        <v>2</v>
      </c>
      <c r="C18" s="31"/>
      <c r="D18" s="36">
        <v>558.33333333333337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25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</row>
    <row r="19" spans="1:55" s="5" customFormat="1" ht="15" customHeight="1" x14ac:dyDescent="0.25">
      <c r="A19" s="3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0"/>
      <c r="P19" s="37"/>
      <c r="Q19" s="40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25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5" ht="15" customHeight="1" x14ac:dyDescent="0.25">
      <c r="A20" s="3"/>
      <c r="B20" s="24" t="s">
        <v>86</v>
      </c>
      <c r="C20" s="41"/>
      <c r="D20" s="41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16</v>
      </c>
      <c r="J20" s="37"/>
      <c r="K20" s="20" t="s">
        <v>25</v>
      </c>
      <c r="L20" s="20" t="s">
        <v>26</v>
      </c>
      <c r="M20" s="20" t="s">
        <v>27</v>
      </c>
      <c r="N20" s="20" t="s">
        <v>21</v>
      </c>
      <c r="O20" s="25"/>
      <c r="P20" s="42" t="s">
        <v>28</v>
      </c>
      <c r="Q20" s="42"/>
      <c r="R20" s="14"/>
      <c r="S20" s="14"/>
      <c r="T20" s="43"/>
      <c r="U20" s="43"/>
      <c r="V20" s="43"/>
      <c r="W20" s="43"/>
      <c r="X20" s="43"/>
      <c r="Y20" s="14"/>
      <c r="Z20" s="14"/>
      <c r="AA20" s="14"/>
      <c r="AB20" s="14"/>
      <c r="AC20" s="14"/>
      <c r="AD20" s="14"/>
      <c r="AE20" s="44"/>
      <c r="AF20" s="25"/>
      <c r="AG20" s="42" t="s">
        <v>132</v>
      </c>
      <c r="AH20" s="14"/>
      <c r="AI20" s="43"/>
      <c r="AJ20" s="14"/>
      <c r="AK20" s="14"/>
      <c r="AL20" s="14"/>
      <c r="AM20" s="14"/>
      <c r="AN20" s="14"/>
      <c r="AO20" s="14"/>
      <c r="AP20" s="14"/>
      <c r="AQ20" s="44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</row>
    <row r="21" spans="1:55" ht="15" customHeight="1" x14ac:dyDescent="0.25">
      <c r="A21" s="3"/>
      <c r="B21" s="42" t="s">
        <v>12</v>
      </c>
      <c r="C21" s="14"/>
      <c r="D21" s="44"/>
      <c r="E21" s="26">
        <v>132</v>
      </c>
      <c r="F21" s="26">
        <v>5</v>
      </c>
      <c r="G21" s="26">
        <v>80</v>
      </c>
      <c r="H21" s="26">
        <v>105</v>
      </c>
      <c r="I21" s="26">
        <v>728</v>
      </c>
      <c r="J21" s="37"/>
      <c r="K21" s="45">
        <v>0.64393939393939392</v>
      </c>
      <c r="L21" s="45">
        <v>0.79545454545454541</v>
      </c>
      <c r="M21" s="45">
        <v>5.5151515151515156</v>
      </c>
      <c r="N21" s="33">
        <v>0.69999935355268883</v>
      </c>
      <c r="P21" s="159" t="s">
        <v>9</v>
      </c>
      <c r="Q21" s="176"/>
      <c r="R21" s="160" t="s">
        <v>45</v>
      </c>
      <c r="S21" s="177"/>
      <c r="T21" s="177"/>
      <c r="U21" s="177"/>
      <c r="V21" s="177"/>
      <c r="W21" s="177"/>
      <c r="X21" s="177"/>
      <c r="Y21" s="178" t="s">
        <v>11</v>
      </c>
      <c r="Z21" s="178"/>
      <c r="AA21" s="160"/>
      <c r="AB21" s="160"/>
      <c r="AC21" s="178" t="s">
        <v>46</v>
      </c>
      <c r="AD21" s="179"/>
      <c r="AE21" s="180"/>
      <c r="AF21" s="25"/>
      <c r="AG21" s="191">
        <v>5237</v>
      </c>
      <c r="AH21" s="192" t="s">
        <v>133</v>
      </c>
      <c r="AI21" s="160"/>
      <c r="AJ21" s="178"/>
      <c r="AK21" s="160"/>
      <c r="AL21" s="160"/>
      <c r="AM21" s="160"/>
      <c r="AN21" s="160"/>
      <c r="AO21" s="160"/>
      <c r="AP21" s="160"/>
      <c r="AQ21" s="161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</row>
    <row r="22" spans="1:55" ht="15" customHeight="1" x14ac:dyDescent="0.25">
      <c r="A22" s="3"/>
      <c r="B22" s="46" t="s">
        <v>14</v>
      </c>
      <c r="C22" s="47"/>
      <c r="D22" s="48"/>
      <c r="E22" s="26">
        <v>4</v>
      </c>
      <c r="F22" s="26">
        <v>0</v>
      </c>
      <c r="G22" s="26">
        <v>1</v>
      </c>
      <c r="H22" s="26">
        <v>2</v>
      </c>
      <c r="I22" s="26">
        <v>10</v>
      </c>
      <c r="J22" s="37"/>
      <c r="K22" s="45">
        <v>0.25</v>
      </c>
      <c r="L22" s="45">
        <v>0.5</v>
      </c>
      <c r="M22" s="45">
        <v>2.5</v>
      </c>
      <c r="N22" s="33">
        <v>0.5</v>
      </c>
      <c r="P22" s="181" t="s">
        <v>109</v>
      </c>
      <c r="Q22" s="182"/>
      <c r="R22" s="177" t="s">
        <v>45</v>
      </c>
      <c r="S22" s="177"/>
      <c r="T22" s="177"/>
      <c r="U22" s="177"/>
      <c r="V22" s="177"/>
      <c r="W22" s="177"/>
      <c r="X22" s="177"/>
      <c r="Y22" s="183" t="s">
        <v>11</v>
      </c>
      <c r="Z22" s="183"/>
      <c r="AA22" s="177"/>
      <c r="AB22" s="177"/>
      <c r="AC22" s="183" t="s">
        <v>46</v>
      </c>
      <c r="AD22" s="184"/>
      <c r="AE22" s="180"/>
      <c r="AF22" s="25"/>
      <c r="AG22" s="191">
        <v>5033</v>
      </c>
      <c r="AH22" s="184" t="s">
        <v>134</v>
      </c>
      <c r="AI22" s="177"/>
      <c r="AJ22" s="183"/>
      <c r="AK22" s="177"/>
      <c r="AL22" s="177"/>
      <c r="AM22" s="177"/>
      <c r="AN22" s="177"/>
      <c r="AO22" s="177"/>
      <c r="AP22" s="177"/>
      <c r="AQ22" s="180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</row>
    <row r="23" spans="1:55" ht="15" customHeight="1" x14ac:dyDescent="0.2">
      <c r="A23" s="3"/>
      <c r="B23" s="49" t="s">
        <v>15</v>
      </c>
      <c r="C23" s="50"/>
      <c r="D23" s="51"/>
      <c r="E23" s="52">
        <v>13</v>
      </c>
      <c r="F23" s="52">
        <v>0</v>
      </c>
      <c r="G23" s="52">
        <v>6</v>
      </c>
      <c r="H23" s="52">
        <v>11</v>
      </c>
      <c r="I23" s="52">
        <v>38</v>
      </c>
      <c r="J23" s="37"/>
      <c r="K23" s="53">
        <v>0.46</v>
      </c>
      <c r="L23" s="53">
        <v>0.85</v>
      </c>
      <c r="M23" s="53">
        <v>5.4285714285714288</v>
      </c>
      <c r="N23" s="54">
        <v>0.66700000000000004</v>
      </c>
      <c r="O23" s="25"/>
      <c r="P23" s="181" t="s">
        <v>110</v>
      </c>
      <c r="Q23" s="182"/>
      <c r="R23" s="177" t="s">
        <v>45</v>
      </c>
      <c r="S23" s="177"/>
      <c r="T23" s="177"/>
      <c r="U23" s="177"/>
      <c r="V23" s="177"/>
      <c r="W23" s="177"/>
      <c r="X23" s="177"/>
      <c r="Y23" s="183" t="s">
        <v>11</v>
      </c>
      <c r="Z23" s="183"/>
      <c r="AA23" s="177"/>
      <c r="AB23" s="177"/>
      <c r="AC23" s="183" t="s">
        <v>46</v>
      </c>
      <c r="AD23" s="184"/>
      <c r="AE23" s="180"/>
      <c r="AF23" s="25"/>
      <c r="AG23" s="193"/>
      <c r="AH23" s="184"/>
      <c r="AI23" s="177"/>
      <c r="AJ23" s="183"/>
      <c r="AK23" s="177"/>
      <c r="AL23" s="177"/>
      <c r="AM23" s="177"/>
      <c r="AN23" s="177"/>
      <c r="AO23" s="177"/>
      <c r="AP23" s="177"/>
      <c r="AQ23" s="180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</row>
    <row r="24" spans="1:55" ht="15" customHeight="1" x14ac:dyDescent="0.2">
      <c r="A24" s="3"/>
      <c r="B24" s="55" t="s">
        <v>24</v>
      </c>
      <c r="C24" s="56"/>
      <c r="D24" s="57"/>
      <c r="E24" s="20">
        <v>149</v>
      </c>
      <c r="F24" s="20">
        <v>5</v>
      </c>
      <c r="G24" s="20">
        <v>87</v>
      </c>
      <c r="H24" s="20">
        <v>118</v>
      </c>
      <c r="I24" s="20">
        <v>776</v>
      </c>
      <c r="J24" s="37"/>
      <c r="K24" s="58">
        <v>0.62</v>
      </c>
      <c r="L24" s="58">
        <v>0.79</v>
      </c>
      <c r="M24" s="58">
        <v>5.4265734265734267</v>
      </c>
      <c r="N24" s="34">
        <v>0.69473511441942604</v>
      </c>
      <c r="O24" s="25"/>
      <c r="P24" s="185" t="s">
        <v>10</v>
      </c>
      <c r="Q24" s="186"/>
      <c r="R24" s="187" t="s">
        <v>48</v>
      </c>
      <c r="S24" s="187"/>
      <c r="T24" s="187"/>
      <c r="U24" s="187"/>
      <c r="V24" s="187"/>
      <c r="W24" s="187"/>
      <c r="X24" s="187"/>
      <c r="Y24" s="188" t="s">
        <v>47</v>
      </c>
      <c r="Z24" s="188"/>
      <c r="AA24" s="187"/>
      <c r="AB24" s="187"/>
      <c r="AC24" s="188" t="s">
        <v>49</v>
      </c>
      <c r="AD24" s="189"/>
      <c r="AE24" s="190"/>
      <c r="AF24" s="25"/>
      <c r="AG24" s="82"/>
      <c r="AH24" s="189"/>
      <c r="AI24" s="194"/>
      <c r="AJ24" s="188"/>
      <c r="AK24" s="187"/>
      <c r="AL24" s="187"/>
      <c r="AM24" s="187"/>
      <c r="AN24" s="187"/>
      <c r="AO24" s="187"/>
      <c r="AP24" s="187"/>
      <c r="AQ24" s="190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1:55" ht="13.5" customHeight="1" x14ac:dyDescent="0.25">
      <c r="A25" s="3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5"/>
      <c r="P25" s="37"/>
      <c r="Q25" s="40"/>
      <c r="R25" s="37"/>
      <c r="S25" s="37"/>
      <c r="T25" s="25"/>
      <c r="U25" s="25"/>
      <c r="V25" s="59"/>
      <c r="W25" s="37"/>
      <c r="X25" s="37"/>
      <c r="Y25" s="37"/>
      <c r="Z25" s="37"/>
      <c r="AA25" s="37"/>
      <c r="AB25" s="37"/>
      <c r="AC25" s="37"/>
      <c r="AD25" s="37"/>
      <c r="AE25" s="37"/>
      <c r="AF25" s="25"/>
      <c r="AG25" s="25"/>
      <c r="AH25" s="59"/>
      <c r="AI25" s="37"/>
      <c r="AJ25" s="37"/>
      <c r="AK25" s="25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1:55" ht="13.5" customHeight="1" x14ac:dyDescent="0.25">
      <c r="A26" s="3"/>
      <c r="B26" s="42" t="s">
        <v>120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8"/>
      <c r="O26" s="13"/>
      <c r="P26" s="14"/>
      <c r="Q26" s="14"/>
      <c r="R26" s="14"/>
      <c r="S26" s="14"/>
      <c r="T26" s="13"/>
      <c r="U26" s="13"/>
      <c r="V26" s="149"/>
      <c r="W26" s="14"/>
      <c r="X26" s="14"/>
      <c r="Y26" s="14"/>
      <c r="Z26" s="14"/>
      <c r="AA26" s="14"/>
      <c r="AB26" s="14"/>
      <c r="AC26" s="14"/>
      <c r="AD26" s="14"/>
      <c r="AE26" s="14"/>
      <c r="AF26" s="13"/>
      <c r="AG26" s="13"/>
      <c r="AH26" s="149"/>
      <c r="AI26" s="14"/>
      <c r="AJ26" s="14"/>
      <c r="AK26" s="13"/>
      <c r="AL26" s="14"/>
      <c r="AM26" s="14"/>
      <c r="AN26" s="14"/>
      <c r="AO26" s="14"/>
      <c r="AP26" s="14"/>
      <c r="AQ26" s="44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</row>
    <row r="27" spans="1:55" ht="13.5" customHeight="1" x14ac:dyDescent="0.25">
      <c r="A27" s="3"/>
      <c r="B27" s="40"/>
      <c r="C27" s="40"/>
      <c r="D27" s="40"/>
      <c r="E27" s="40"/>
      <c r="F27" s="40"/>
      <c r="G27" s="40"/>
      <c r="H27" s="40"/>
      <c r="I27" s="40"/>
      <c r="J27" s="37"/>
      <c r="K27" s="40"/>
      <c r="L27" s="40"/>
      <c r="M27" s="40"/>
      <c r="N27" s="38"/>
      <c r="O27" s="25"/>
      <c r="P27" s="37"/>
      <c r="Q27" s="40"/>
      <c r="R27" s="37"/>
      <c r="S27" s="37"/>
      <c r="T27" s="25"/>
      <c r="U27" s="25"/>
      <c r="V27" s="59"/>
      <c r="W27" s="37"/>
      <c r="X27" s="37"/>
      <c r="Y27" s="37"/>
      <c r="Z27" s="37"/>
      <c r="AA27" s="37"/>
      <c r="AB27" s="37"/>
      <c r="AC27" s="37"/>
      <c r="AD27" s="37"/>
      <c r="AE27" s="37"/>
      <c r="AF27" s="25"/>
      <c r="AG27" s="25"/>
      <c r="AH27" s="59"/>
      <c r="AI27" s="37"/>
      <c r="AJ27" s="37"/>
      <c r="AK27" s="25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</row>
    <row r="28" spans="1:55" ht="15" customHeight="1" x14ac:dyDescent="0.25">
      <c r="A28" s="3"/>
      <c r="B28" s="37" t="s">
        <v>50</v>
      </c>
      <c r="C28" s="37"/>
      <c r="D28" s="37" t="s">
        <v>51</v>
      </c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5"/>
      <c r="P28" s="25"/>
      <c r="Q28" s="25"/>
      <c r="R28" s="25"/>
      <c r="S28" s="25"/>
      <c r="T28" s="25"/>
      <c r="U28" s="37"/>
      <c r="V28" s="40"/>
      <c r="W28" s="37"/>
      <c r="X28" s="37"/>
      <c r="Y28" s="25"/>
      <c r="Z28" s="25"/>
      <c r="AA28" s="25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</row>
    <row r="29" spans="1:55" ht="15" customHeight="1" x14ac:dyDescent="0.25">
      <c r="A29" s="3"/>
      <c r="B29" s="37"/>
      <c r="C29" s="37"/>
      <c r="D29" s="37" t="s">
        <v>53</v>
      </c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5"/>
      <c r="P29" s="25"/>
      <c r="Q29" s="25"/>
      <c r="R29" s="25"/>
      <c r="S29" s="25"/>
      <c r="T29" s="25"/>
      <c r="U29" s="37"/>
      <c r="V29" s="40"/>
      <c r="W29" s="37"/>
      <c r="X29" s="37"/>
      <c r="Y29" s="25"/>
      <c r="Z29" s="25"/>
      <c r="AA29" s="25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</row>
    <row r="30" spans="1:55" ht="15" customHeight="1" x14ac:dyDescent="0.25">
      <c r="A30" s="3"/>
      <c r="B30" s="37"/>
      <c r="C30" s="37"/>
      <c r="D30" s="37" t="s">
        <v>52</v>
      </c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5"/>
      <c r="P30" s="25"/>
      <c r="Q30" s="25"/>
      <c r="R30" s="25"/>
      <c r="S30" s="25"/>
      <c r="T30" s="25"/>
      <c r="U30" s="37"/>
      <c r="V30" s="40"/>
      <c r="W30" s="37"/>
      <c r="X30" s="37"/>
      <c r="Y30" s="25"/>
      <c r="Z30" s="25"/>
      <c r="AA30" s="25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</row>
    <row r="31" spans="1:55" ht="15" customHeight="1" x14ac:dyDescent="0.25">
      <c r="A31" s="3"/>
      <c r="B31" s="37"/>
      <c r="C31" s="37"/>
      <c r="D31" s="60" t="s">
        <v>56</v>
      </c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5"/>
      <c r="P31" s="25"/>
      <c r="Q31" s="25"/>
      <c r="R31" s="25"/>
      <c r="S31" s="25"/>
      <c r="T31" s="25"/>
      <c r="U31" s="37"/>
      <c r="V31" s="40"/>
      <c r="W31" s="37"/>
      <c r="X31" s="37"/>
      <c r="Y31" s="25"/>
      <c r="Z31" s="25"/>
      <c r="AA31" s="25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</row>
    <row r="32" spans="1:55" ht="15" customHeight="1" x14ac:dyDescent="0.25">
      <c r="A32" s="3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5"/>
      <c r="P32" s="25"/>
      <c r="Q32" s="25"/>
      <c r="R32" s="25"/>
      <c r="S32" s="25"/>
      <c r="T32" s="25"/>
      <c r="U32" s="37"/>
      <c r="V32" s="40"/>
      <c r="W32" s="37"/>
      <c r="X32" s="37"/>
      <c r="Y32" s="25"/>
      <c r="Z32" s="25"/>
      <c r="AA32" s="25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</row>
    <row r="33" spans="1:55" ht="15" customHeight="1" x14ac:dyDescent="0.25">
      <c r="A33" s="3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5"/>
      <c r="P33" s="25"/>
      <c r="Q33" s="25"/>
      <c r="R33" s="25"/>
      <c r="S33" s="25"/>
      <c r="T33" s="25"/>
      <c r="U33" s="37"/>
      <c r="V33" s="40"/>
      <c r="W33" s="37"/>
      <c r="X33" s="37"/>
      <c r="Y33" s="25"/>
      <c r="Z33" s="25"/>
      <c r="AA33" s="25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</row>
    <row r="34" spans="1:55" ht="15" customHeight="1" x14ac:dyDescent="0.25">
      <c r="A34" s="3"/>
      <c r="B34" s="2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5"/>
      <c r="O34" s="25"/>
      <c r="P34" s="25"/>
      <c r="Q34" s="25"/>
      <c r="R34" s="25"/>
      <c r="S34" s="25"/>
      <c r="T34" s="25"/>
      <c r="U34" s="37"/>
      <c r="V34" s="40"/>
      <c r="W34" s="37"/>
      <c r="X34" s="37"/>
      <c r="Y34" s="25"/>
      <c r="Z34" s="25"/>
      <c r="AA34" s="25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</row>
    <row r="35" spans="1:55" ht="15" customHeight="1" x14ac:dyDescent="0.25">
      <c r="A35" s="3"/>
      <c r="B35" s="25"/>
      <c r="C35" s="37"/>
      <c r="D35" s="147"/>
      <c r="E35" s="37"/>
      <c r="F35" s="37"/>
      <c r="G35" s="37"/>
      <c r="H35" s="37"/>
      <c r="I35" s="37"/>
      <c r="J35" s="37"/>
      <c r="K35" s="37"/>
      <c r="L35" s="37"/>
      <c r="M35" s="37"/>
      <c r="N35" s="25"/>
      <c r="O35" s="25"/>
      <c r="P35" s="25"/>
      <c r="Q35" s="25"/>
      <c r="R35" s="25"/>
      <c r="S35" s="25"/>
      <c r="T35" s="25"/>
      <c r="U35" s="37"/>
      <c r="V35" s="40"/>
      <c r="W35" s="37"/>
      <c r="X35" s="37"/>
      <c r="Y35" s="25"/>
      <c r="Z35" s="25"/>
      <c r="AA35" s="25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</row>
    <row r="36" spans="1:55" ht="15" customHeight="1" x14ac:dyDescent="0.25">
      <c r="A36" s="3"/>
      <c r="B36" s="25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5"/>
      <c r="O36" s="25"/>
      <c r="P36" s="25"/>
      <c r="Q36" s="25"/>
      <c r="R36" s="25"/>
      <c r="S36" s="25"/>
      <c r="T36" s="25"/>
      <c r="U36" s="37"/>
      <c r="V36" s="40"/>
      <c r="W36" s="37"/>
      <c r="X36" s="37"/>
      <c r="Y36" s="25"/>
      <c r="Z36" s="25"/>
      <c r="AA36" s="25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</row>
    <row r="37" spans="1:55" ht="15" customHeight="1" x14ac:dyDescent="0.25">
      <c r="A37" s="3"/>
      <c r="B37" s="25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5"/>
      <c r="O37" s="25"/>
      <c r="P37" s="25"/>
      <c r="Q37" s="25"/>
      <c r="R37" s="25"/>
      <c r="S37" s="25"/>
      <c r="T37" s="25"/>
      <c r="U37" s="37"/>
      <c r="V37" s="40"/>
      <c r="W37" s="37"/>
      <c r="X37" s="37"/>
      <c r="Y37" s="25"/>
      <c r="Z37" s="25"/>
      <c r="AA37" s="25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</row>
    <row r="38" spans="1:55" ht="15" customHeight="1" x14ac:dyDescent="0.25">
      <c r="A38" s="3"/>
      <c r="B38" s="25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5"/>
      <c r="O38" s="25"/>
      <c r="P38" s="25"/>
      <c r="Q38" s="25"/>
      <c r="R38" s="25"/>
      <c r="S38" s="25"/>
      <c r="T38" s="25"/>
      <c r="U38" s="37"/>
      <c r="V38" s="40"/>
      <c r="W38" s="37"/>
      <c r="X38" s="37"/>
      <c r="Y38" s="25"/>
      <c r="Z38" s="25"/>
      <c r="AA38" s="25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</row>
    <row r="39" spans="1:55" ht="15" customHeight="1" x14ac:dyDescent="0.25">
      <c r="A39" s="3"/>
      <c r="B39" s="2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5"/>
      <c r="O39" s="25"/>
      <c r="P39" s="25"/>
      <c r="Q39" s="25"/>
      <c r="R39" s="25"/>
      <c r="S39" s="25"/>
      <c r="T39" s="25"/>
      <c r="U39" s="37"/>
      <c r="V39" s="40"/>
      <c r="W39" s="37"/>
      <c r="X39" s="37"/>
      <c r="Y39" s="25"/>
      <c r="Z39" s="25"/>
      <c r="AA39" s="25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</row>
    <row r="40" spans="1:55" ht="15" customHeight="1" x14ac:dyDescent="0.25">
      <c r="A40" s="3"/>
      <c r="B40" s="25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5"/>
      <c r="O40" s="25"/>
      <c r="P40" s="25"/>
      <c r="Q40" s="25"/>
      <c r="R40" s="25"/>
      <c r="S40" s="25"/>
      <c r="T40" s="25"/>
      <c r="U40" s="37"/>
      <c r="V40" s="40"/>
      <c r="W40" s="37"/>
      <c r="X40" s="37"/>
      <c r="Y40" s="25"/>
      <c r="Z40" s="25"/>
      <c r="AA40" s="25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</row>
    <row r="41" spans="1:55" ht="15" customHeight="1" x14ac:dyDescent="0.25">
      <c r="A41" s="3"/>
      <c r="B41" s="25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5"/>
      <c r="O41" s="25"/>
      <c r="P41" s="25"/>
      <c r="Q41" s="25"/>
      <c r="R41" s="25"/>
      <c r="S41" s="25"/>
      <c r="T41" s="25"/>
      <c r="U41" s="37"/>
      <c r="V41" s="40"/>
      <c r="W41" s="37"/>
      <c r="X41" s="37"/>
      <c r="Y41" s="25"/>
      <c r="Z41" s="25"/>
      <c r="AA41" s="25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</row>
    <row r="42" spans="1:55" ht="15" customHeight="1" x14ac:dyDescent="0.25">
      <c r="A42" s="3"/>
      <c r="B42" s="25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5"/>
      <c r="O42" s="25"/>
      <c r="P42" s="25"/>
      <c r="Q42" s="25"/>
      <c r="R42" s="25"/>
      <c r="S42" s="25"/>
      <c r="T42" s="25"/>
      <c r="U42" s="37"/>
      <c r="V42" s="40"/>
      <c r="W42" s="37"/>
      <c r="X42" s="37"/>
      <c r="Y42" s="25"/>
      <c r="Z42" s="25"/>
      <c r="AA42" s="25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</row>
    <row r="43" spans="1:55" ht="15" customHeight="1" x14ac:dyDescent="0.25">
      <c r="A43" s="3"/>
      <c r="B43" s="2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5"/>
      <c r="O43" s="25"/>
      <c r="P43" s="25"/>
      <c r="Q43" s="25"/>
      <c r="R43" s="25"/>
      <c r="S43" s="25"/>
      <c r="T43" s="25"/>
      <c r="U43" s="37"/>
      <c r="V43" s="40"/>
      <c r="W43" s="37"/>
      <c r="X43" s="37"/>
      <c r="Y43" s="25"/>
      <c r="Z43" s="25"/>
      <c r="AA43" s="25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</row>
    <row r="44" spans="1:55" ht="15" customHeight="1" x14ac:dyDescent="0.25">
      <c r="A44" s="3"/>
      <c r="B44" s="25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5"/>
      <c r="O44" s="25"/>
      <c r="P44" s="25"/>
      <c r="Q44" s="25"/>
      <c r="R44" s="25"/>
      <c r="S44" s="25"/>
      <c r="T44" s="25"/>
      <c r="U44" s="37"/>
      <c r="V44" s="40"/>
      <c r="W44" s="37"/>
      <c r="X44" s="37"/>
      <c r="Y44" s="25"/>
      <c r="Z44" s="25"/>
      <c r="AA44" s="25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</row>
    <row r="45" spans="1:55" ht="15" customHeight="1" x14ac:dyDescent="0.25">
      <c r="A45" s="3"/>
      <c r="B45" s="25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5"/>
      <c r="O45" s="25"/>
      <c r="P45" s="25"/>
      <c r="Q45" s="25"/>
      <c r="R45" s="25"/>
      <c r="S45" s="25"/>
      <c r="T45" s="25"/>
      <c r="U45" s="37"/>
      <c r="V45" s="40"/>
      <c r="W45" s="37"/>
      <c r="X45" s="37"/>
      <c r="Y45" s="25"/>
      <c r="Z45" s="25"/>
      <c r="AA45" s="25"/>
      <c r="AB45" s="59"/>
      <c r="AC45" s="59"/>
      <c r="AD45" s="59"/>
      <c r="AE45" s="25"/>
      <c r="AF45" s="25"/>
      <c r="AG45" s="25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</row>
    <row r="46" spans="1:55" ht="15" customHeight="1" x14ac:dyDescent="0.25">
      <c r="A46" s="3"/>
      <c r="B46" s="25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5"/>
      <c r="O46" s="25"/>
      <c r="P46" s="25"/>
      <c r="Q46" s="25"/>
      <c r="R46" s="25"/>
      <c r="S46" s="25"/>
      <c r="T46" s="25"/>
      <c r="U46" s="37"/>
      <c r="V46" s="40"/>
      <c r="W46" s="37"/>
      <c r="X46" s="37"/>
      <c r="Y46" s="25"/>
      <c r="Z46" s="25"/>
      <c r="AA46" s="25"/>
      <c r="AB46" s="59"/>
      <c r="AC46" s="59"/>
      <c r="AD46" s="59"/>
      <c r="AE46" s="25"/>
      <c r="AF46" s="25"/>
      <c r="AG46" s="25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</row>
    <row r="47" spans="1:55" ht="15" customHeight="1" x14ac:dyDescent="0.25">
      <c r="A47" s="3"/>
      <c r="B47" s="25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5"/>
      <c r="O47" s="25"/>
      <c r="P47" s="25"/>
      <c r="Q47" s="25"/>
      <c r="R47" s="25"/>
      <c r="S47" s="25"/>
      <c r="T47" s="25"/>
      <c r="U47" s="37"/>
      <c r="V47" s="40"/>
      <c r="W47" s="37"/>
      <c r="X47" s="37"/>
      <c r="Y47" s="25"/>
      <c r="Z47" s="25"/>
      <c r="AA47" s="25"/>
      <c r="AB47" s="59"/>
      <c r="AC47" s="59"/>
      <c r="AD47" s="59"/>
      <c r="AE47" s="25"/>
      <c r="AF47" s="25"/>
      <c r="AG47" s="25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</row>
    <row r="48" spans="1:55" ht="15" customHeight="1" x14ac:dyDescent="0.25">
      <c r="A48" s="3"/>
      <c r="B48" s="25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5"/>
      <c r="O48" s="25"/>
      <c r="P48" s="25"/>
      <c r="Q48" s="25"/>
      <c r="R48" s="25"/>
      <c r="S48" s="25"/>
      <c r="T48" s="25"/>
      <c r="U48" s="37"/>
      <c r="V48" s="40"/>
      <c r="W48" s="37"/>
      <c r="X48" s="37"/>
      <c r="Y48" s="25"/>
      <c r="Z48" s="25"/>
      <c r="AA48" s="25"/>
      <c r="AB48" s="59"/>
      <c r="AC48" s="59"/>
      <c r="AD48" s="59"/>
      <c r="AE48" s="25"/>
      <c r="AF48" s="25"/>
      <c r="AG48" s="25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</row>
    <row r="49" spans="1:55" ht="15" customHeight="1" x14ac:dyDescent="0.25">
      <c r="A49" s="3"/>
      <c r="B49" s="25"/>
      <c r="C49" s="37"/>
      <c r="D49" s="37"/>
      <c r="E49" s="37"/>
      <c r="F49" s="37"/>
      <c r="G49" s="37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</row>
    <row r="50" spans="1:55" ht="15" customHeight="1" x14ac:dyDescent="0.25">
      <c r="A50" s="3"/>
      <c r="B50" s="25"/>
      <c r="C50" s="37"/>
      <c r="D50" s="37"/>
      <c r="E50" s="37"/>
      <c r="F50" s="37"/>
      <c r="G50" s="37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</row>
    <row r="51" spans="1:55" ht="15" customHeight="1" x14ac:dyDescent="0.25">
      <c r="A51" s="3"/>
      <c r="B51" s="25"/>
      <c r="C51" s="37"/>
      <c r="D51" s="37"/>
      <c r="E51" s="37"/>
      <c r="F51" s="37"/>
      <c r="G51" s="3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</row>
    <row r="52" spans="1:55" ht="15" customHeight="1" x14ac:dyDescent="0.25">
      <c r="A52" s="3"/>
      <c r="B52" s="25"/>
      <c r="C52" s="37"/>
      <c r="D52" s="37"/>
      <c r="E52" s="37"/>
      <c r="F52" s="37"/>
      <c r="G52" s="37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</row>
    <row r="53" spans="1:55" ht="15" customHeight="1" x14ac:dyDescent="0.25">
      <c r="A53" s="3"/>
      <c r="B53" s="25"/>
      <c r="C53" s="37"/>
      <c r="D53" s="37"/>
      <c r="E53" s="37"/>
      <c r="F53" s="37"/>
      <c r="G53" s="3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</row>
    <row r="54" spans="1:55" ht="15" customHeight="1" x14ac:dyDescent="0.25">
      <c r="A54" s="3"/>
      <c r="B54" s="25"/>
      <c r="C54" s="37"/>
      <c r="D54" s="37"/>
      <c r="E54" s="37"/>
      <c r="F54" s="37"/>
      <c r="G54" s="3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</row>
    <row r="55" spans="1:55" ht="15" customHeight="1" x14ac:dyDescent="0.25">
      <c r="A55" s="3"/>
      <c r="B55" s="25"/>
      <c r="C55" s="37"/>
      <c r="D55" s="37"/>
      <c r="E55" s="37"/>
      <c r="F55" s="37"/>
      <c r="G55" s="3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55" ht="15" customHeight="1" x14ac:dyDescent="0.25">
      <c r="A56" s="3"/>
      <c r="B56" s="25"/>
      <c r="C56" s="37"/>
      <c r="D56" s="37"/>
      <c r="E56" s="37"/>
      <c r="F56" s="37"/>
      <c r="G56" s="37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55" ht="15" customHeight="1" x14ac:dyDescent="0.25">
      <c r="A57" s="3"/>
      <c r="B57" s="25"/>
      <c r="C57" s="37"/>
      <c r="D57" s="37"/>
      <c r="E57" s="37"/>
      <c r="F57" s="37"/>
      <c r="G57" s="3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</row>
    <row r="58" spans="1:55" ht="15" customHeight="1" x14ac:dyDescent="0.25">
      <c r="A58" s="3"/>
      <c r="B58" s="37"/>
      <c r="C58" s="37"/>
      <c r="D58" s="37"/>
      <c r="E58" s="37"/>
      <c r="F58" s="37"/>
      <c r="G58" s="3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55" ht="15" customHeight="1" x14ac:dyDescent="0.25">
      <c r="A59" s="3"/>
      <c r="B59" s="37"/>
      <c r="C59" s="37"/>
      <c r="D59" s="37"/>
      <c r="E59" s="37"/>
      <c r="F59" s="37"/>
      <c r="G59" s="37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55" ht="15" customHeight="1" x14ac:dyDescent="0.25">
      <c r="A60" s="3"/>
      <c r="B60" s="37"/>
      <c r="C60" s="37"/>
      <c r="D60" s="37"/>
      <c r="E60" s="37"/>
      <c r="F60" s="37"/>
      <c r="G60" s="3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55" ht="15" customHeight="1" x14ac:dyDescent="0.25">
      <c r="A61" s="3"/>
      <c r="B61" s="37"/>
      <c r="C61" s="37"/>
      <c r="D61" s="37"/>
      <c r="E61" s="37"/>
      <c r="F61" s="37"/>
      <c r="G61" s="3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55" ht="15" customHeight="1" x14ac:dyDescent="0.25">
      <c r="A62" s="3"/>
      <c r="B62" s="37"/>
      <c r="C62" s="37"/>
      <c r="D62" s="37"/>
      <c r="E62" s="37"/>
      <c r="F62" s="37"/>
      <c r="G62" s="3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55" ht="15" customHeight="1" x14ac:dyDescent="0.25">
      <c r="A63" s="3"/>
      <c r="B63" s="37"/>
      <c r="C63" s="37"/>
      <c r="D63" s="37"/>
      <c r="E63" s="37"/>
      <c r="F63" s="37"/>
      <c r="G63" s="3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55" ht="15" customHeight="1" x14ac:dyDescent="0.25">
      <c r="A64" s="3"/>
      <c r="B64" s="37"/>
      <c r="C64" s="37"/>
      <c r="D64" s="37"/>
      <c r="E64" s="37"/>
      <c r="F64" s="37"/>
      <c r="G64" s="37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 ht="15" customHeight="1" x14ac:dyDescent="0.25">
      <c r="A65" s="3"/>
      <c r="B65" s="37"/>
      <c r="C65" s="37"/>
      <c r="D65" s="37"/>
      <c r="E65" s="37"/>
      <c r="F65" s="37"/>
      <c r="G65" s="37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 ht="15" customHeight="1" x14ac:dyDescent="0.25">
      <c r="A66" s="3"/>
      <c r="B66" s="37"/>
      <c r="C66" s="37"/>
      <c r="D66" s="37"/>
      <c r="E66" s="37"/>
      <c r="F66" s="37"/>
      <c r="G66" s="3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 ht="15" customHeight="1" x14ac:dyDescent="0.25">
      <c r="B67" s="37"/>
      <c r="C67" s="37"/>
      <c r="D67" s="37"/>
      <c r="E67" s="37"/>
      <c r="F67" s="37"/>
      <c r="G67" s="3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ht="15" customHeight="1" x14ac:dyDescent="0.25">
      <c r="B68" s="37"/>
      <c r="C68" s="37"/>
      <c r="D68" s="37"/>
      <c r="E68" s="37"/>
      <c r="F68" s="37"/>
      <c r="G68" s="37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 ht="15" customHeight="1" x14ac:dyDescent="0.25">
      <c r="B69" s="37"/>
      <c r="C69" s="37"/>
      <c r="D69" s="37"/>
      <c r="E69" s="37"/>
      <c r="F69" s="37"/>
      <c r="G69" s="3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 ht="15" customHeight="1" x14ac:dyDescent="0.25">
      <c r="B70" s="37"/>
      <c r="C70" s="37"/>
      <c r="D70" s="37"/>
      <c r="E70" s="37"/>
      <c r="F70" s="37"/>
      <c r="G70" s="3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 ht="15" customHeight="1" x14ac:dyDescent="0.25">
      <c r="B71" s="37"/>
      <c r="C71" s="37"/>
      <c r="D71" s="37"/>
      <c r="E71" s="37"/>
      <c r="F71" s="37"/>
      <c r="G71" s="37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 ht="15" customHeight="1" x14ac:dyDescent="0.25">
      <c r="B72" s="37"/>
      <c r="C72" s="37"/>
      <c r="D72" s="37"/>
      <c r="E72" s="37"/>
      <c r="F72" s="37"/>
      <c r="G72" s="3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 ht="15" customHeight="1" x14ac:dyDescent="0.25">
      <c r="B73" s="37"/>
      <c r="C73" s="37"/>
      <c r="D73" s="37"/>
      <c r="E73" s="37"/>
      <c r="F73" s="37"/>
      <c r="G73" s="3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 ht="15" customHeight="1" x14ac:dyDescent="0.25">
      <c r="B74" s="37"/>
      <c r="C74" s="37"/>
      <c r="D74" s="37"/>
      <c r="E74" s="37"/>
      <c r="F74" s="37"/>
      <c r="G74" s="3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ht="15" customHeight="1" x14ac:dyDescent="0.25">
      <c r="B75" s="37"/>
      <c r="C75" s="37"/>
      <c r="D75" s="37"/>
      <c r="E75" s="37"/>
      <c r="F75" s="37"/>
      <c r="G75" s="37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 ht="15" customHeight="1" x14ac:dyDescent="0.25"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 ht="15" customHeight="1" x14ac:dyDescent="0.25"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 ht="15" customHeight="1" x14ac:dyDescent="0.25">
      <c r="B78" s="4"/>
      <c r="C78" s="4"/>
      <c r="D78" s="4"/>
      <c r="E78" s="4"/>
      <c r="F78" s="4"/>
      <c r="G78" s="4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 ht="15" customHeight="1" x14ac:dyDescent="0.25">
      <c r="B79" s="4"/>
      <c r="C79" s="4"/>
      <c r="D79" s="4"/>
      <c r="E79" s="4"/>
      <c r="F79" s="4"/>
      <c r="G79" s="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 ht="15" customHeight="1" x14ac:dyDescent="0.25">
      <c r="B80" s="4"/>
      <c r="C80" s="4"/>
      <c r="D80" s="4"/>
      <c r="E80" s="4"/>
      <c r="F80" s="4"/>
      <c r="G80" s="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2:55" ht="15" customHeight="1" x14ac:dyDescent="0.25">
      <c r="B81" s="4"/>
      <c r="C81" s="4"/>
      <c r="D81" s="4"/>
      <c r="E81" s="4"/>
      <c r="F81" s="4"/>
      <c r="G81" s="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2:55" ht="15" customHeight="1" x14ac:dyDescent="0.25">
      <c r="B82" s="4"/>
      <c r="C82" s="4"/>
      <c r="D82" s="4"/>
      <c r="E82" s="4"/>
      <c r="F82" s="4"/>
      <c r="G82" s="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2:55" ht="15" customHeight="1" x14ac:dyDescent="0.25">
      <c r="B83" s="4"/>
      <c r="C83" s="4"/>
      <c r="D83" s="4"/>
      <c r="E83" s="4"/>
      <c r="F83" s="4"/>
      <c r="G83" s="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2:55" ht="15" customHeight="1" x14ac:dyDescent="0.25">
      <c r="B84" s="4"/>
      <c r="C84" s="4"/>
      <c r="D84" s="4"/>
      <c r="E84" s="4"/>
      <c r="F84" s="4"/>
      <c r="G84" s="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2:55" ht="15" customHeight="1" x14ac:dyDescent="0.25">
      <c r="B85" s="4"/>
      <c r="C85" s="4"/>
      <c r="D85" s="4"/>
      <c r="E85" s="4"/>
      <c r="F85" s="4"/>
      <c r="G85" s="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59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2:55" ht="15" customHeight="1" x14ac:dyDescent="0.25">
      <c r="B86" s="4"/>
      <c r="C86" s="4"/>
      <c r="D86" s="4"/>
      <c r="E86" s="4"/>
      <c r="F86" s="4"/>
      <c r="G86" s="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59"/>
      <c r="AI86" s="37"/>
      <c r="AJ86" s="37"/>
      <c r="AK86" s="25"/>
      <c r="AL86" s="25"/>
      <c r="AM86" s="25"/>
      <c r="AN86" s="25"/>
      <c r="AO86" s="25"/>
      <c r="AP86" s="25"/>
      <c r="AQ86" s="25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2:55" ht="15" customHeight="1" x14ac:dyDescent="0.25">
      <c r="B87" s="4"/>
      <c r="C87" s="4"/>
      <c r="D87" s="4"/>
      <c r="E87" s="4"/>
      <c r="F87" s="4"/>
      <c r="G87" s="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59"/>
      <c r="AI87" s="37"/>
      <c r="AJ87" s="37"/>
      <c r="AK87" s="25"/>
      <c r="AL87" s="25"/>
      <c r="AM87" s="25"/>
      <c r="AN87" s="25"/>
      <c r="AO87" s="25"/>
      <c r="AP87" s="25"/>
      <c r="AQ87" s="25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2:55" ht="15" customHeight="1" x14ac:dyDescent="0.25">
      <c r="B88" s="4"/>
      <c r="C88" s="4"/>
      <c r="D88" s="4"/>
      <c r="E88" s="4"/>
      <c r="F88" s="4"/>
      <c r="G88" s="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59"/>
      <c r="AI88" s="37"/>
      <c r="AJ88" s="37"/>
      <c r="AK88" s="25"/>
      <c r="AL88" s="25"/>
      <c r="AM88" s="25"/>
      <c r="AN88" s="25"/>
      <c r="AO88" s="25"/>
      <c r="AP88" s="25"/>
      <c r="AQ88" s="25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2:55" ht="15" customHeight="1" x14ac:dyDescent="0.25">
      <c r="B89" s="4"/>
      <c r="C89" s="4"/>
      <c r="D89" s="4"/>
      <c r="E89" s="4"/>
      <c r="F89" s="4"/>
      <c r="G89" s="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59"/>
      <c r="AI89" s="37"/>
      <c r="AJ89" s="37"/>
      <c r="AK89" s="25"/>
      <c r="AL89" s="25"/>
      <c r="AM89" s="25"/>
      <c r="AN89" s="25"/>
      <c r="AO89" s="25"/>
      <c r="AP89" s="25"/>
      <c r="AQ89" s="25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2:55" ht="15" customHeight="1" x14ac:dyDescent="0.25">
      <c r="B90" s="4"/>
      <c r="C90" s="4"/>
      <c r="D90" s="4"/>
      <c r="E90" s="4"/>
      <c r="F90" s="4"/>
      <c r="G90" s="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59"/>
      <c r="AI90" s="37"/>
      <c r="AJ90" s="37"/>
      <c r="AK90" s="25"/>
      <c r="AL90" s="25"/>
      <c r="AM90" s="25"/>
      <c r="AN90" s="25"/>
      <c r="AO90" s="25"/>
      <c r="AP90" s="25"/>
      <c r="AQ90" s="25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2:55" ht="15" customHeight="1" x14ac:dyDescent="0.25">
      <c r="B91" s="4"/>
      <c r="C91" s="4"/>
      <c r="D91" s="4"/>
      <c r="E91" s="4"/>
      <c r="F91" s="4"/>
      <c r="G91" s="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59"/>
      <c r="AI91" s="37"/>
      <c r="AJ91" s="37"/>
      <c r="AK91" s="25"/>
      <c r="AL91" s="25"/>
      <c r="AM91" s="25"/>
      <c r="AN91" s="25"/>
      <c r="AO91" s="25"/>
      <c r="AP91" s="25"/>
      <c r="AQ91" s="25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2:55" ht="15" customHeight="1" x14ac:dyDescent="0.25">
      <c r="B92" s="4"/>
      <c r="C92" s="4"/>
      <c r="D92" s="4"/>
      <c r="E92" s="4"/>
      <c r="F92" s="4"/>
      <c r="G92" s="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59"/>
      <c r="AI92" s="37"/>
      <c r="AJ92" s="37"/>
      <c r="AK92" s="25"/>
      <c r="AL92" s="25"/>
      <c r="AM92" s="25"/>
      <c r="AN92" s="25"/>
      <c r="AO92" s="25"/>
      <c r="AP92" s="25"/>
      <c r="AQ92" s="25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2:55" ht="15" customHeight="1" x14ac:dyDescent="0.25">
      <c r="B93" s="4"/>
      <c r="C93" s="4"/>
      <c r="D93" s="4"/>
      <c r="E93" s="4"/>
      <c r="F93" s="4"/>
      <c r="G93" s="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59"/>
      <c r="AI93" s="37"/>
      <c r="AJ93" s="37"/>
      <c r="AK93" s="25"/>
      <c r="AL93" s="25"/>
      <c r="AM93" s="25"/>
      <c r="AN93" s="25"/>
      <c r="AO93" s="25"/>
      <c r="AP93" s="25"/>
      <c r="AQ93" s="25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2:55" ht="15" customHeight="1" x14ac:dyDescent="0.25">
      <c r="B94" s="4"/>
      <c r="C94" s="4"/>
      <c r="D94" s="4"/>
      <c r="E94" s="4"/>
      <c r="F94" s="4"/>
      <c r="G94" s="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59"/>
      <c r="AI94" s="37"/>
      <c r="AJ94" s="37"/>
      <c r="AK94" s="25"/>
      <c r="AL94" s="25"/>
      <c r="AM94" s="25"/>
      <c r="AN94" s="25"/>
      <c r="AO94" s="25"/>
      <c r="AP94" s="25"/>
      <c r="AQ94" s="25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2:55" ht="15" customHeight="1" x14ac:dyDescent="0.25">
      <c r="B95" s="4"/>
      <c r="C95" s="4"/>
      <c r="D95" s="4"/>
      <c r="E95" s="4"/>
      <c r="F95" s="4"/>
      <c r="G95" s="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59"/>
      <c r="AI95" s="37"/>
      <c r="AJ95" s="37"/>
      <c r="AK95" s="25"/>
      <c r="AL95" s="25"/>
      <c r="AM95" s="25"/>
      <c r="AN95" s="25"/>
      <c r="AO95" s="25"/>
      <c r="AP95" s="25"/>
      <c r="AQ95" s="25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2:55" ht="15" customHeight="1" x14ac:dyDescent="0.25">
      <c r="B96" s="4"/>
      <c r="C96" s="4"/>
      <c r="D96" s="4"/>
      <c r="E96" s="4"/>
      <c r="F96" s="4"/>
      <c r="G96" s="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59"/>
      <c r="AI96" s="37"/>
      <c r="AJ96" s="37"/>
      <c r="AK96" s="25"/>
      <c r="AL96" s="25"/>
      <c r="AM96" s="25"/>
      <c r="AN96" s="25"/>
      <c r="AO96" s="25"/>
      <c r="AP96" s="25"/>
      <c r="AQ96" s="25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  <row r="97" spans="2:55" ht="15" customHeight="1" x14ac:dyDescent="0.25">
      <c r="B97" s="4"/>
      <c r="C97" s="4"/>
      <c r="D97" s="4"/>
      <c r="E97" s="4"/>
      <c r="F97" s="4"/>
      <c r="G97" s="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59"/>
      <c r="AI97" s="37"/>
      <c r="AJ97" s="37"/>
      <c r="AK97" s="25"/>
      <c r="AL97" s="25"/>
      <c r="AM97" s="25"/>
      <c r="AN97" s="25"/>
      <c r="AO97" s="25"/>
      <c r="AP97" s="25"/>
      <c r="AQ97" s="25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</row>
    <row r="98" spans="2:55" ht="15" customHeight="1" x14ac:dyDescent="0.25">
      <c r="B98" s="4"/>
      <c r="C98" s="4"/>
      <c r="D98" s="4"/>
      <c r="E98" s="4"/>
      <c r="F98" s="4"/>
      <c r="G98" s="4"/>
      <c r="P98" s="25"/>
      <c r="Q98" s="25"/>
      <c r="R98" s="25"/>
      <c r="S98" s="25"/>
      <c r="T98" s="25"/>
      <c r="AA98" s="25"/>
      <c r="AF98" s="25"/>
      <c r="AG98" s="25"/>
      <c r="AH98" s="59"/>
      <c r="AI98" s="37"/>
      <c r="AJ98" s="37"/>
      <c r="AK98" s="25"/>
      <c r="AL98" s="25"/>
      <c r="AM98" s="25"/>
      <c r="AN98" s="25"/>
      <c r="AO98" s="25"/>
      <c r="AP98" s="25"/>
      <c r="AQ98" s="25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</row>
    <row r="99" spans="2:55" ht="15" customHeight="1" x14ac:dyDescent="0.25">
      <c r="B99" s="4"/>
      <c r="C99" s="4"/>
      <c r="D99" s="4"/>
      <c r="E99" s="4"/>
      <c r="F99" s="4"/>
      <c r="G99" s="4"/>
      <c r="P99" s="25"/>
      <c r="Q99" s="25"/>
      <c r="R99" s="25"/>
      <c r="S99" s="25"/>
      <c r="T99" s="25"/>
      <c r="AA99" s="25"/>
      <c r="AF99" s="25"/>
      <c r="AG99" s="25"/>
      <c r="AH99" s="59"/>
      <c r="AI99" s="37"/>
      <c r="AJ99" s="37"/>
      <c r="AK99" s="25"/>
      <c r="AL99" s="25"/>
      <c r="AM99" s="25"/>
      <c r="AN99" s="25"/>
      <c r="AO99" s="25"/>
      <c r="AP99" s="25"/>
      <c r="AQ99" s="25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</row>
    <row r="100" spans="2:55" ht="15" customHeight="1" x14ac:dyDescent="0.25">
      <c r="B100" s="4"/>
      <c r="C100" s="4"/>
      <c r="D100" s="4"/>
      <c r="E100" s="4"/>
      <c r="F100" s="4"/>
      <c r="G100" s="4"/>
      <c r="P100" s="25"/>
      <c r="Q100" s="25"/>
      <c r="R100" s="25"/>
      <c r="S100" s="25"/>
      <c r="T100" s="25"/>
      <c r="AA100" s="25"/>
      <c r="AF100" s="25"/>
      <c r="AG100" s="25"/>
      <c r="AH100" s="59"/>
      <c r="AI100" s="37"/>
      <c r="AJ100" s="37"/>
      <c r="AK100" s="25"/>
      <c r="AL100" s="25"/>
      <c r="AM100" s="25"/>
      <c r="AN100" s="25"/>
      <c r="AO100" s="25"/>
      <c r="AP100" s="25"/>
      <c r="AQ100" s="25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</row>
    <row r="101" spans="2:55" ht="15" customHeight="1" x14ac:dyDescent="0.25">
      <c r="B101" s="4"/>
      <c r="C101" s="4"/>
      <c r="D101" s="4"/>
      <c r="E101" s="4"/>
      <c r="F101" s="4"/>
      <c r="G101" s="4"/>
      <c r="P101" s="25"/>
      <c r="Q101" s="25"/>
      <c r="R101" s="25"/>
      <c r="S101" s="25"/>
      <c r="T101" s="25"/>
      <c r="AA101" s="25"/>
      <c r="AF101" s="25"/>
      <c r="AG101" s="25"/>
      <c r="AH101" s="59"/>
      <c r="AI101" s="37"/>
      <c r="AJ101" s="37"/>
      <c r="AK101" s="25"/>
      <c r="AL101" s="25"/>
      <c r="AM101" s="25"/>
      <c r="AN101" s="25"/>
      <c r="AO101" s="25"/>
      <c r="AP101" s="25"/>
      <c r="AQ101" s="25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</row>
    <row r="102" spans="2:55" ht="15" customHeight="1" x14ac:dyDescent="0.25">
      <c r="B102" s="4"/>
      <c r="C102" s="4"/>
      <c r="D102" s="4"/>
      <c r="E102" s="4"/>
      <c r="F102" s="4"/>
      <c r="G102" s="4"/>
      <c r="AG102" s="25"/>
      <c r="AH102" s="59"/>
      <c r="AI102" s="37"/>
      <c r="AJ102" s="37"/>
      <c r="AK102" s="25"/>
      <c r="AL102" s="25"/>
      <c r="AM102" s="25"/>
      <c r="AN102" s="25"/>
      <c r="AO102" s="25"/>
      <c r="AP102" s="25"/>
      <c r="AQ102" s="25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</row>
    <row r="103" spans="2:55" ht="15" customHeight="1" x14ac:dyDescent="0.25">
      <c r="B103" s="4"/>
      <c r="C103" s="4"/>
      <c r="D103" s="4"/>
      <c r="E103" s="4"/>
      <c r="F103" s="4"/>
      <c r="G103" s="4"/>
      <c r="AG103" s="25"/>
      <c r="AH103" s="59"/>
      <c r="AI103" s="37"/>
      <c r="AJ103" s="37"/>
      <c r="AK103" s="25"/>
      <c r="AL103" s="25"/>
      <c r="AM103" s="25"/>
      <c r="AN103" s="25"/>
      <c r="AO103" s="25"/>
      <c r="AP103" s="25"/>
      <c r="AQ103" s="25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</row>
    <row r="104" spans="2:55" ht="15" customHeight="1" x14ac:dyDescent="0.25">
      <c r="B104" s="4"/>
      <c r="C104" s="4"/>
      <c r="D104" s="4"/>
      <c r="E104" s="4"/>
      <c r="F104" s="4"/>
      <c r="G104" s="4"/>
      <c r="AG104" s="25"/>
      <c r="AH104" s="59"/>
      <c r="AI104" s="37"/>
      <c r="AJ104" s="37"/>
      <c r="AK104" s="25"/>
      <c r="AL104" s="25"/>
      <c r="AM104" s="25"/>
      <c r="AN104" s="25"/>
      <c r="AO104" s="25"/>
      <c r="AP104" s="25"/>
      <c r="AQ104" s="25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</row>
    <row r="105" spans="2:55" ht="15" customHeight="1" x14ac:dyDescent="0.25">
      <c r="B105" s="4"/>
      <c r="C105" s="4"/>
      <c r="D105" s="4"/>
      <c r="E105" s="4"/>
      <c r="F105" s="4"/>
      <c r="G105" s="4"/>
      <c r="AG105" s="25"/>
      <c r="AH105" s="59"/>
      <c r="AI105" s="37"/>
      <c r="AJ105" s="37"/>
      <c r="AK105" s="25"/>
      <c r="AL105" s="25"/>
      <c r="AM105" s="25"/>
      <c r="AN105" s="25"/>
      <c r="AO105" s="25"/>
      <c r="AP105" s="25"/>
      <c r="AQ105" s="25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</row>
    <row r="106" spans="2:55" ht="15" customHeight="1" x14ac:dyDescent="0.25">
      <c r="B106" s="4"/>
      <c r="C106" s="4"/>
      <c r="D106" s="4"/>
      <c r="E106" s="4"/>
      <c r="F106" s="4"/>
      <c r="G106" s="4"/>
      <c r="AG106" s="25"/>
      <c r="AH106" s="59"/>
      <c r="AI106" s="37"/>
      <c r="AJ106" s="37"/>
      <c r="AK106" s="25"/>
      <c r="AL106" s="25"/>
      <c r="AM106" s="25"/>
      <c r="AN106" s="25"/>
      <c r="AO106" s="25"/>
      <c r="AP106" s="25"/>
      <c r="AQ106" s="25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</row>
    <row r="107" spans="2:55" ht="15" customHeight="1" x14ac:dyDescent="0.25">
      <c r="B107" s="4"/>
      <c r="C107" s="4"/>
      <c r="D107" s="4"/>
      <c r="E107" s="4"/>
      <c r="F107" s="4"/>
      <c r="G107" s="4"/>
      <c r="AG107" s="25"/>
      <c r="AH107" s="59"/>
      <c r="AI107" s="37"/>
      <c r="AJ107" s="37"/>
      <c r="AK107" s="25"/>
      <c r="AL107" s="25"/>
      <c r="AM107" s="25"/>
      <c r="AN107" s="25"/>
      <c r="AO107" s="25"/>
      <c r="AP107" s="25"/>
      <c r="AQ107" s="25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</row>
    <row r="108" spans="2:55" ht="15" customHeight="1" x14ac:dyDescent="0.25">
      <c r="B108" s="4"/>
      <c r="C108" s="4"/>
      <c r="D108" s="4"/>
      <c r="E108" s="4"/>
      <c r="F108" s="4"/>
      <c r="G108" s="4"/>
      <c r="AG108" s="25"/>
      <c r="AH108" s="59"/>
      <c r="AI108" s="37"/>
      <c r="AJ108" s="37"/>
      <c r="AK108" s="25"/>
      <c r="AL108" s="25"/>
      <c r="AM108" s="25"/>
      <c r="AN108" s="25"/>
      <c r="AO108" s="25"/>
      <c r="AP108" s="25"/>
      <c r="AQ108" s="25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</row>
    <row r="109" spans="2:55" ht="15" customHeight="1" x14ac:dyDescent="0.25">
      <c r="B109" s="4"/>
      <c r="C109" s="4"/>
      <c r="D109" s="4"/>
      <c r="E109" s="4"/>
      <c r="F109" s="4"/>
      <c r="G109" s="4"/>
      <c r="AG109" s="25"/>
      <c r="AH109" s="59"/>
      <c r="AI109" s="37"/>
      <c r="AJ109" s="37"/>
      <c r="AK109" s="25"/>
      <c r="AL109" s="25"/>
      <c r="AM109" s="25"/>
      <c r="AN109" s="25"/>
      <c r="AO109" s="25"/>
      <c r="AP109" s="25"/>
      <c r="AQ109" s="25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</row>
    <row r="110" spans="2:55" ht="1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25"/>
      <c r="AH110" s="59"/>
      <c r="AI110" s="37"/>
      <c r="AJ110" s="37"/>
      <c r="AK110" s="25"/>
      <c r="AL110" s="25"/>
      <c r="AM110" s="25"/>
      <c r="AN110" s="25"/>
      <c r="AO110" s="25"/>
      <c r="AP110" s="25"/>
      <c r="AQ110" s="25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</row>
    <row r="111" spans="2:55" ht="1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25"/>
      <c r="AH111" s="59"/>
      <c r="AI111" s="37"/>
      <c r="AJ111" s="37"/>
      <c r="AK111" s="25"/>
      <c r="AL111" s="25"/>
      <c r="AM111" s="25"/>
      <c r="AN111" s="25"/>
      <c r="AO111" s="25"/>
      <c r="AP111" s="25"/>
      <c r="AQ111" s="25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</row>
    <row r="112" spans="2:55" ht="1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25"/>
      <c r="AH112" s="59"/>
      <c r="AI112" s="37"/>
      <c r="AJ112" s="37"/>
      <c r="AK112" s="25"/>
      <c r="AL112" s="25"/>
      <c r="AM112" s="25"/>
      <c r="AN112" s="25"/>
      <c r="AO112" s="25"/>
      <c r="AP112" s="25"/>
      <c r="AQ112" s="25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5"/>
      <c r="AH113" s="59"/>
      <c r="AI113" s="37"/>
      <c r="AJ113" s="37"/>
      <c r="AK113" s="25"/>
      <c r="AL113" s="25"/>
      <c r="AM113" s="25"/>
      <c r="AN113" s="25"/>
      <c r="AO113" s="25"/>
      <c r="AP113" s="25"/>
      <c r="AQ113" s="25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5"/>
      <c r="AH114" s="59"/>
      <c r="AI114" s="37"/>
      <c r="AJ114" s="37"/>
      <c r="AK114" s="25"/>
      <c r="AL114" s="25"/>
      <c r="AM114" s="25"/>
      <c r="AN114" s="25"/>
      <c r="AO114" s="25"/>
      <c r="AP114" s="25"/>
      <c r="AQ114" s="25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5"/>
      <c r="AH115" s="59"/>
      <c r="AI115" s="37"/>
      <c r="AJ115" s="37"/>
      <c r="AK115" s="25"/>
      <c r="AL115" s="25"/>
      <c r="AM115" s="25"/>
      <c r="AN115" s="25"/>
      <c r="AO115" s="25"/>
      <c r="AP115" s="25"/>
      <c r="AQ115" s="25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5"/>
      <c r="AH116" s="59"/>
      <c r="AI116" s="37"/>
      <c r="AJ116" s="37"/>
      <c r="AK116" s="25"/>
      <c r="AL116" s="25"/>
      <c r="AM116" s="25"/>
      <c r="AN116" s="25"/>
      <c r="AO116" s="25"/>
      <c r="AP116" s="25"/>
      <c r="AQ116" s="25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5"/>
      <c r="AH117" s="59"/>
      <c r="AI117" s="37"/>
      <c r="AJ117" s="37"/>
      <c r="AK117" s="25"/>
      <c r="AL117" s="25"/>
      <c r="AM117" s="25"/>
      <c r="AN117" s="25"/>
      <c r="AO117" s="25"/>
      <c r="AP117" s="25"/>
      <c r="AQ117" s="25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5"/>
      <c r="AH118" s="59"/>
      <c r="AI118" s="37"/>
      <c r="AJ118" s="37"/>
      <c r="AK118" s="25"/>
      <c r="AL118" s="25"/>
      <c r="AM118" s="25"/>
      <c r="AN118" s="25"/>
      <c r="AO118" s="25"/>
      <c r="AP118" s="25"/>
      <c r="AQ118" s="25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5"/>
      <c r="AH119" s="59"/>
      <c r="AI119" s="37"/>
      <c r="AJ119" s="37"/>
      <c r="AK119" s="25"/>
      <c r="AL119" s="25"/>
      <c r="AM119" s="25"/>
      <c r="AN119" s="25"/>
      <c r="AO119" s="25"/>
      <c r="AP119" s="25"/>
      <c r="AQ119" s="25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5"/>
      <c r="AH120" s="59"/>
      <c r="AI120" s="37"/>
      <c r="AJ120" s="37"/>
      <c r="AK120" s="25"/>
      <c r="AL120" s="25"/>
      <c r="AM120" s="25"/>
      <c r="AN120" s="25"/>
      <c r="AO120" s="25"/>
      <c r="AP120" s="25"/>
      <c r="AQ120" s="25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5"/>
      <c r="AH121" s="59"/>
      <c r="AI121" s="37"/>
      <c r="AJ121" s="37"/>
      <c r="AK121" s="25"/>
      <c r="AL121" s="25"/>
      <c r="AM121" s="25"/>
      <c r="AN121" s="25"/>
      <c r="AO121" s="25"/>
      <c r="AP121" s="25"/>
      <c r="AQ121" s="25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5"/>
      <c r="AH122" s="59"/>
      <c r="AI122" s="37"/>
      <c r="AJ122" s="37"/>
      <c r="AK122" s="25"/>
      <c r="AL122" s="25"/>
      <c r="AM122" s="25"/>
      <c r="AN122" s="25"/>
      <c r="AO122" s="25"/>
      <c r="AP122" s="25"/>
      <c r="AQ122" s="25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5"/>
      <c r="AH123" s="59"/>
      <c r="AI123" s="37"/>
      <c r="AJ123" s="37"/>
      <c r="AK123" s="25"/>
      <c r="AL123" s="25"/>
      <c r="AM123" s="25"/>
      <c r="AN123" s="25"/>
      <c r="AO123" s="25"/>
      <c r="AP123" s="25"/>
      <c r="AQ123" s="25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5"/>
      <c r="AH124" s="59"/>
      <c r="AI124" s="37"/>
      <c r="AJ124" s="37"/>
      <c r="AK124" s="25"/>
      <c r="AL124" s="25"/>
      <c r="AM124" s="25"/>
      <c r="AN124" s="25"/>
      <c r="AO124" s="25"/>
      <c r="AP124" s="25"/>
      <c r="AQ124" s="25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5"/>
      <c r="AH125" s="59"/>
      <c r="AI125" s="37"/>
      <c r="AJ125" s="37"/>
      <c r="AK125" s="25"/>
      <c r="AL125" s="25"/>
      <c r="AM125" s="25"/>
      <c r="AN125" s="25"/>
      <c r="AO125" s="25"/>
      <c r="AP125" s="25"/>
      <c r="AQ125" s="25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5"/>
      <c r="AH126" s="59"/>
      <c r="AI126" s="37"/>
      <c r="AJ126" s="37"/>
      <c r="AK126" s="25"/>
      <c r="AL126" s="25"/>
      <c r="AM126" s="25"/>
      <c r="AN126" s="25"/>
      <c r="AO126" s="25"/>
      <c r="AP126" s="25"/>
      <c r="AQ126" s="25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5"/>
      <c r="AH127" s="59"/>
      <c r="AI127" s="37"/>
      <c r="AJ127" s="37"/>
      <c r="AK127" s="25"/>
      <c r="AL127" s="25"/>
      <c r="AM127" s="25"/>
      <c r="AN127" s="25"/>
      <c r="AO127" s="25"/>
      <c r="AP127" s="25"/>
      <c r="AQ127" s="25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5"/>
      <c r="AH128" s="59"/>
      <c r="AI128" s="37"/>
      <c r="AJ128" s="37"/>
      <c r="AK128" s="25"/>
      <c r="AL128" s="25"/>
      <c r="AM128" s="25"/>
      <c r="AN128" s="25"/>
      <c r="AO128" s="25"/>
      <c r="AP128" s="25"/>
      <c r="AQ128" s="25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5"/>
      <c r="AH129" s="59"/>
      <c r="AI129" s="37"/>
      <c r="AJ129" s="37"/>
      <c r="AK129" s="25"/>
      <c r="AL129" s="25"/>
      <c r="AM129" s="25"/>
      <c r="AN129" s="25"/>
      <c r="AO129" s="25"/>
      <c r="AP129" s="25"/>
      <c r="AQ129" s="25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5"/>
      <c r="AH130" s="59"/>
      <c r="AI130" s="37"/>
      <c r="AJ130" s="37"/>
      <c r="AK130" s="25"/>
      <c r="AL130" s="25"/>
      <c r="AM130" s="25"/>
      <c r="AN130" s="25"/>
      <c r="AO130" s="25"/>
      <c r="AP130" s="25"/>
      <c r="AQ130" s="25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5"/>
      <c r="AH131" s="59"/>
      <c r="AI131" s="37"/>
      <c r="AJ131" s="37"/>
      <c r="AK131" s="25"/>
      <c r="AL131" s="25"/>
      <c r="AM131" s="25"/>
      <c r="AN131" s="25"/>
      <c r="AO131" s="25"/>
      <c r="AP131" s="25"/>
      <c r="AQ131" s="25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5"/>
      <c r="AH132" s="59"/>
      <c r="AI132" s="37"/>
      <c r="AJ132" s="37"/>
      <c r="AK132" s="25"/>
      <c r="AL132" s="25"/>
      <c r="AM132" s="25"/>
      <c r="AN132" s="25"/>
      <c r="AO132" s="25"/>
      <c r="AP132" s="25"/>
      <c r="AQ132" s="25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5"/>
      <c r="AH133" s="59"/>
      <c r="AI133" s="37"/>
      <c r="AJ133" s="37"/>
      <c r="AK133" s="25"/>
      <c r="AL133" s="25"/>
      <c r="AM133" s="25"/>
      <c r="AN133" s="25"/>
      <c r="AO133" s="25"/>
      <c r="AP133" s="25"/>
      <c r="AQ133" s="25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5"/>
      <c r="AH134" s="59"/>
      <c r="AI134" s="37"/>
      <c r="AJ134" s="37"/>
      <c r="AK134" s="25"/>
      <c r="AL134" s="25"/>
      <c r="AM134" s="25"/>
      <c r="AN134" s="25"/>
      <c r="AO134" s="25"/>
      <c r="AP134" s="25"/>
      <c r="AQ134" s="25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5"/>
      <c r="AH135" s="59"/>
      <c r="AI135" s="37"/>
      <c r="AJ135" s="37"/>
      <c r="AK135" s="25"/>
      <c r="AL135" s="25"/>
      <c r="AM135" s="25"/>
      <c r="AN135" s="25"/>
      <c r="AO135" s="25"/>
      <c r="AP135" s="25"/>
      <c r="AQ135" s="25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5"/>
      <c r="AH136" s="59"/>
      <c r="AI136" s="37"/>
      <c r="AJ136" s="37"/>
      <c r="AK136" s="25"/>
      <c r="AL136" s="25"/>
      <c r="AM136" s="25"/>
      <c r="AN136" s="25"/>
      <c r="AO136" s="25"/>
      <c r="AP136" s="25"/>
      <c r="AQ136" s="25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5"/>
      <c r="AH137" s="59"/>
      <c r="AI137" s="37"/>
      <c r="AJ137" s="37"/>
      <c r="AK137" s="25"/>
      <c r="AL137" s="25"/>
      <c r="AM137" s="25"/>
      <c r="AN137" s="25"/>
      <c r="AO137" s="25"/>
      <c r="AP137" s="25"/>
      <c r="AQ137" s="25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5"/>
      <c r="AH138" s="59"/>
      <c r="AI138" s="37"/>
      <c r="AJ138" s="37"/>
      <c r="AK138" s="25"/>
      <c r="AL138" s="25"/>
      <c r="AM138" s="25"/>
      <c r="AN138" s="25"/>
      <c r="AO138" s="25"/>
      <c r="AP138" s="25"/>
      <c r="AQ138" s="25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5"/>
      <c r="AH139" s="59"/>
      <c r="AI139" s="37"/>
      <c r="AJ139" s="37"/>
      <c r="AK139" s="25"/>
      <c r="AL139" s="25"/>
      <c r="AM139" s="25"/>
      <c r="AN139" s="25"/>
      <c r="AO139" s="25"/>
      <c r="AP139" s="25"/>
      <c r="AQ139" s="25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5"/>
      <c r="AH140" s="59"/>
      <c r="AI140" s="37"/>
      <c r="AJ140" s="37"/>
      <c r="AK140" s="25"/>
      <c r="AL140" s="25"/>
      <c r="AM140" s="25"/>
      <c r="AN140" s="25"/>
      <c r="AO140" s="25"/>
      <c r="AP140" s="25"/>
      <c r="AQ140" s="25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5"/>
      <c r="AH141" s="59"/>
      <c r="AI141" s="37"/>
      <c r="AJ141" s="37"/>
      <c r="AK141" s="25"/>
      <c r="AL141" s="25"/>
      <c r="AM141" s="25"/>
      <c r="AN141" s="25"/>
      <c r="AO141" s="25"/>
      <c r="AP141" s="25"/>
      <c r="AQ141" s="25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5"/>
      <c r="AH142" s="59"/>
      <c r="AI142" s="37"/>
      <c r="AJ142" s="37"/>
      <c r="AK142" s="25"/>
      <c r="AL142" s="25"/>
      <c r="AM142" s="25"/>
      <c r="AN142" s="25"/>
      <c r="AO142" s="25"/>
      <c r="AP142" s="25"/>
      <c r="AQ142" s="25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5"/>
      <c r="AH143" s="59"/>
      <c r="AI143" s="37"/>
      <c r="AJ143" s="37"/>
      <c r="AK143" s="25"/>
      <c r="AL143" s="25"/>
      <c r="AM143" s="25"/>
      <c r="AN143" s="25"/>
      <c r="AO143" s="25"/>
      <c r="AP143" s="25"/>
      <c r="AQ143" s="25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5"/>
      <c r="AH144" s="59"/>
      <c r="AI144" s="37"/>
      <c r="AJ144" s="37"/>
      <c r="AK144" s="25"/>
      <c r="AL144" s="25"/>
      <c r="AM144" s="25"/>
      <c r="AN144" s="25"/>
      <c r="AO144" s="25"/>
      <c r="AP144" s="25"/>
      <c r="AQ144" s="25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5"/>
      <c r="AH145" s="59"/>
      <c r="AI145" s="37"/>
      <c r="AJ145" s="37"/>
      <c r="AK145" s="25"/>
      <c r="AL145" s="25"/>
      <c r="AM145" s="25"/>
      <c r="AN145" s="25"/>
      <c r="AO145" s="25"/>
      <c r="AP145" s="25"/>
      <c r="AQ145" s="25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5"/>
      <c r="AH146" s="59"/>
      <c r="AI146" s="37"/>
      <c r="AJ146" s="37"/>
      <c r="AK146" s="25"/>
      <c r="AL146" s="25"/>
      <c r="AM146" s="25"/>
      <c r="AN146" s="25"/>
      <c r="AO146" s="25"/>
      <c r="AP146" s="25"/>
      <c r="AQ146" s="25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5"/>
      <c r="AH147" s="59"/>
      <c r="AI147" s="37"/>
      <c r="AJ147" s="37"/>
      <c r="AK147" s="25"/>
      <c r="AL147" s="25"/>
      <c r="AM147" s="25"/>
      <c r="AN147" s="25"/>
      <c r="AO147" s="25"/>
      <c r="AP147" s="25"/>
      <c r="AQ147" s="25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5"/>
      <c r="AH148" s="59"/>
      <c r="AI148" s="37"/>
      <c r="AJ148" s="37"/>
      <c r="AK148" s="25"/>
      <c r="AL148" s="25"/>
      <c r="AM148" s="25"/>
      <c r="AN148" s="25"/>
      <c r="AO148" s="25"/>
      <c r="AP148" s="25"/>
      <c r="AQ148" s="25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5"/>
      <c r="AH149" s="59"/>
      <c r="AI149" s="37"/>
      <c r="AJ149" s="37"/>
      <c r="AK149" s="25"/>
      <c r="AL149" s="25"/>
      <c r="AM149" s="25"/>
      <c r="AN149" s="25"/>
      <c r="AO149" s="25"/>
      <c r="AP149" s="25"/>
      <c r="AQ149" s="25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5"/>
      <c r="AH150" s="59"/>
      <c r="AI150" s="37"/>
      <c r="AJ150" s="37"/>
      <c r="AK150" s="25"/>
      <c r="AL150" s="25"/>
      <c r="AM150" s="25"/>
      <c r="AN150" s="25"/>
      <c r="AO150" s="25"/>
      <c r="AP150" s="25"/>
      <c r="AQ150" s="25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5"/>
      <c r="AH151" s="59"/>
      <c r="AI151" s="37"/>
      <c r="AJ151" s="37"/>
      <c r="AK151" s="25"/>
      <c r="AL151" s="25"/>
      <c r="AM151" s="25"/>
      <c r="AN151" s="25"/>
      <c r="AO151" s="25"/>
      <c r="AP151" s="25"/>
      <c r="AQ151" s="25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5"/>
      <c r="AH152" s="59"/>
      <c r="AI152" s="37"/>
      <c r="AJ152" s="37"/>
      <c r="AK152" s="25"/>
      <c r="AL152" s="25"/>
      <c r="AM152" s="25"/>
      <c r="AN152" s="25"/>
      <c r="AO152" s="25"/>
      <c r="AP152" s="25"/>
      <c r="AQ152" s="25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5"/>
      <c r="AH153" s="59"/>
      <c r="AI153" s="37"/>
      <c r="AJ153" s="37"/>
      <c r="AK153" s="25"/>
      <c r="AL153" s="25"/>
      <c r="AM153" s="25"/>
      <c r="AN153" s="25"/>
      <c r="AO153" s="25"/>
      <c r="AP153" s="25"/>
      <c r="AQ153" s="25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5"/>
      <c r="AH154" s="59"/>
      <c r="AI154" s="37"/>
      <c r="AJ154" s="37"/>
      <c r="AK154" s="25"/>
      <c r="AL154" s="25"/>
      <c r="AM154" s="25"/>
      <c r="AN154" s="25"/>
      <c r="AO154" s="25"/>
      <c r="AP154" s="25"/>
      <c r="AQ154" s="25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59"/>
      <c r="AI155" s="37"/>
      <c r="AJ155" s="37"/>
      <c r="AK155" s="25"/>
      <c r="AL155" s="25"/>
      <c r="AM155" s="25"/>
      <c r="AN155" s="25"/>
      <c r="AO155" s="25"/>
      <c r="AP155" s="25"/>
      <c r="AQ155" s="25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59"/>
      <c r="AI156" s="37"/>
      <c r="AJ156" s="37"/>
      <c r="AK156" s="25"/>
      <c r="AL156" s="25"/>
      <c r="AM156" s="25"/>
      <c r="AN156" s="25"/>
      <c r="AO156" s="25"/>
      <c r="AP156" s="25"/>
      <c r="AQ156" s="25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59"/>
      <c r="AI157" s="37"/>
      <c r="AJ157" s="37"/>
      <c r="AK157" s="25"/>
      <c r="AL157" s="25"/>
      <c r="AM157" s="25"/>
      <c r="AN157" s="25"/>
      <c r="AO157" s="25"/>
      <c r="AP157" s="25"/>
      <c r="AQ157" s="25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59"/>
      <c r="AI158" s="37"/>
      <c r="AJ158" s="37"/>
      <c r="AK158" s="25"/>
      <c r="AL158" s="25"/>
      <c r="AM158" s="25"/>
      <c r="AN158" s="25"/>
      <c r="AO158" s="25"/>
      <c r="AP158" s="25"/>
      <c r="AQ158" s="25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59"/>
      <c r="AI159" s="37"/>
      <c r="AJ159" s="37"/>
      <c r="AK159" s="25"/>
      <c r="AL159" s="25"/>
      <c r="AM159" s="25"/>
      <c r="AN159" s="25"/>
      <c r="AO159" s="25"/>
      <c r="AP159" s="25"/>
      <c r="AQ159" s="25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59"/>
      <c r="AI160" s="37"/>
      <c r="AJ160" s="37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59"/>
      <c r="AI161" s="37"/>
      <c r="AJ161" s="37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59"/>
      <c r="AI162" s="37"/>
      <c r="AJ162" s="37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59"/>
      <c r="AI163" s="37"/>
      <c r="AJ163" s="37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59"/>
      <c r="AI164" s="37"/>
      <c r="AJ164" s="37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59"/>
      <c r="AI165" s="37"/>
      <c r="AJ165" s="37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59"/>
      <c r="AI166" s="37"/>
      <c r="AJ166" s="37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59"/>
      <c r="AI167" s="37"/>
      <c r="AJ167" s="37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59"/>
      <c r="AI168" s="37"/>
      <c r="AJ168" s="37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59"/>
      <c r="AI169" s="37"/>
      <c r="AJ169" s="37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59"/>
      <c r="AI170" s="37"/>
      <c r="AJ170" s="37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59"/>
      <c r="AI171" s="37"/>
      <c r="AJ171" s="37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59"/>
      <c r="AI172" s="37"/>
      <c r="AJ172" s="37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59"/>
      <c r="AI173" s="37"/>
      <c r="AJ173" s="37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59"/>
      <c r="AI179" s="37"/>
      <c r="AJ179" s="37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59"/>
      <c r="AI180" s="37"/>
      <c r="AJ180" s="37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59"/>
      <c r="AI181" s="37"/>
      <c r="AJ181" s="37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59"/>
      <c r="AI182" s="37"/>
      <c r="AJ182" s="37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59"/>
      <c r="AI183" s="37"/>
      <c r="AJ183" s="37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59"/>
      <c r="AI184" s="37"/>
      <c r="AJ184" s="37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59"/>
      <c r="AI185" s="37"/>
      <c r="AJ185" s="37"/>
    </row>
    <row r="186" spans="2:43" ht="15" customHeight="1" x14ac:dyDescent="0.25">
      <c r="AA186" s="4"/>
      <c r="AB186" s="4"/>
      <c r="AC186" s="4"/>
      <c r="AD186" s="4"/>
      <c r="AE186" s="4"/>
      <c r="AF186" s="4"/>
    </row>
    <row r="187" spans="2:43" ht="15" customHeight="1" x14ac:dyDescent="0.25">
      <c r="AA187" s="4"/>
      <c r="AB187" s="4"/>
      <c r="AC187" s="4"/>
      <c r="AD187" s="4"/>
      <c r="AE187" s="4"/>
      <c r="AF187" s="4"/>
    </row>
    <row r="188" spans="2:43" ht="15" customHeight="1" x14ac:dyDescent="0.25">
      <c r="AA188" s="4"/>
      <c r="AB188" s="4"/>
      <c r="AC188" s="4"/>
      <c r="AD188" s="4"/>
      <c r="AE188" s="4"/>
      <c r="AF188" s="4"/>
    </row>
    <row r="189" spans="2:43" ht="15" customHeight="1" x14ac:dyDescent="0.25">
      <c r="AA189" s="4"/>
      <c r="AB189" s="4"/>
      <c r="AC189" s="4"/>
      <c r="AD189" s="4"/>
      <c r="AE189" s="4"/>
      <c r="AF189" s="4"/>
    </row>
    <row r="190" spans="2:43" ht="15" customHeight="1" x14ac:dyDescent="0.25"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2:43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43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43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6" t="s">
        <v>33</v>
      </c>
      <c r="C1" s="7"/>
      <c r="D1" s="8"/>
      <c r="E1" s="9" t="s">
        <v>55</v>
      </c>
      <c r="F1" s="150"/>
      <c r="G1" s="80"/>
      <c r="H1" s="80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0"/>
      <c r="AB1" s="150"/>
      <c r="AC1" s="80"/>
      <c r="AD1" s="80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7" t="s">
        <v>121</v>
      </c>
      <c r="C2" s="68"/>
      <c r="D2" s="151"/>
      <c r="E2" s="15" t="s">
        <v>12</v>
      </c>
      <c r="F2" s="16"/>
      <c r="G2" s="16"/>
      <c r="H2" s="16"/>
      <c r="I2" s="22"/>
      <c r="J2" s="17"/>
      <c r="K2" s="118"/>
      <c r="L2" s="24" t="s">
        <v>122</v>
      </c>
      <c r="M2" s="16"/>
      <c r="N2" s="16"/>
      <c r="O2" s="23"/>
      <c r="P2" s="21"/>
      <c r="Q2" s="24" t="s">
        <v>123</v>
      </c>
      <c r="R2" s="16"/>
      <c r="S2" s="16"/>
      <c r="T2" s="16"/>
      <c r="U2" s="22"/>
      <c r="V2" s="23"/>
      <c r="W2" s="21"/>
      <c r="X2" s="152" t="s">
        <v>124</v>
      </c>
      <c r="Y2" s="153"/>
      <c r="Z2" s="154"/>
      <c r="AA2" s="15" t="s">
        <v>12</v>
      </c>
      <c r="AB2" s="16"/>
      <c r="AC2" s="16"/>
      <c r="AD2" s="16"/>
      <c r="AE2" s="22"/>
      <c r="AF2" s="17"/>
      <c r="AG2" s="118"/>
      <c r="AH2" s="24" t="s">
        <v>125</v>
      </c>
      <c r="AI2" s="16"/>
      <c r="AJ2" s="16"/>
      <c r="AK2" s="23"/>
      <c r="AL2" s="21"/>
      <c r="AM2" s="24" t="s">
        <v>123</v>
      </c>
      <c r="AN2" s="16"/>
      <c r="AO2" s="16"/>
      <c r="AP2" s="16"/>
      <c r="AQ2" s="22"/>
      <c r="AR2" s="23"/>
      <c r="AS2" s="15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55"/>
      <c r="L3" s="20" t="s">
        <v>5</v>
      </c>
      <c r="M3" s="20" t="s">
        <v>6</v>
      </c>
      <c r="N3" s="20" t="s">
        <v>84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5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55"/>
      <c r="AH3" s="20" t="s">
        <v>5</v>
      </c>
      <c r="AI3" s="20" t="s">
        <v>6</v>
      </c>
      <c r="AJ3" s="20" t="s">
        <v>84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5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1986</v>
      </c>
      <c r="C4" s="26" t="s">
        <v>58</v>
      </c>
      <c r="D4" s="35" t="s">
        <v>35</v>
      </c>
      <c r="E4" s="26">
        <v>22</v>
      </c>
      <c r="F4" s="26">
        <v>0</v>
      </c>
      <c r="G4" s="26">
        <v>26</v>
      </c>
      <c r="H4" s="26">
        <v>24</v>
      </c>
      <c r="I4" s="26"/>
      <c r="J4" s="32"/>
      <c r="K4" s="25"/>
      <c r="L4" s="20"/>
      <c r="M4" s="20"/>
      <c r="N4" s="20" t="s">
        <v>43</v>
      </c>
      <c r="O4" s="20"/>
      <c r="P4" s="25"/>
      <c r="Q4" s="26"/>
      <c r="R4" s="26"/>
      <c r="S4" s="28"/>
      <c r="T4" s="26"/>
      <c r="U4" s="26"/>
      <c r="V4" s="156"/>
      <c r="W4" s="30"/>
      <c r="X4" s="26"/>
      <c r="Y4" s="31"/>
      <c r="Z4" s="35"/>
      <c r="AA4" s="26"/>
      <c r="AB4" s="26"/>
      <c r="AC4" s="26"/>
      <c r="AD4" s="28"/>
      <c r="AE4" s="26"/>
      <c r="AF4" s="32"/>
      <c r="AG4" s="30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57"/>
      <c r="AS4" s="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>
        <v>1987</v>
      </c>
      <c r="C5" s="26" t="s">
        <v>34</v>
      </c>
      <c r="D5" s="35" t="s">
        <v>35</v>
      </c>
      <c r="E5" s="26">
        <v>21</v>
      </c>
      <c r="F5" s="26">
        <v>0</v>
      </c>
      <c r="G5" s="26">
        <v>9</v>
      </c>
      <c r="H5" s="26">
        <v>12</v>
      </c>
      <c r="I5" s="26"/>
      <c r="J5" s="32"/>
      <c r="K5" s="25"/>
      <c r="L5" s="20"/>
      <c r="M5" s="20"/>
      <c r="N5" s="20"/>
      <c r="O5" s="20"/>
      <c r="P5" s="25"/>
      <c r="Q5" s="26"/>
      <c r="R5" s="26"/>
      <c r="S5" s="28"/>
      <c r="T5" s="26"/>
      <c r="U5" s="26"/>
      <c r="V5" s="156"/>
      <c r="W5" s="30"/>
      <c r="X5" s="26"/>
      <c r="Y5" s="31"/>
      <c r="Z5" s="35"/>
      <c r="AA5" s="26"/>
      <c r="AB5" s="26"/>
      <c r="AC5" s="26"/>
      <c r="AD5" s="28"/>
      <c r="AE5" s="26"/>
      <c r="AF5" s="32"/>
      <c r="AG5" s="30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57"/>
      <c r="AS5" s="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1988</v>
      </c>
      <c r="C6" s="26" t="s">
        <v>57</v>
      </c>
      <c r="D6" s="35" t="s">
        <v>35</v>
      </c>
      <c r="E6" s="26">
        <v>22</v>
      </c>
      <c r="F6" s="26">
        <v>0</v>
      </c>
      <c r="G6" s="26">
        <v>13</v>
      </c>
      <c r="H6" s="26">
        <v>22</v>
      </c>
      <c r="I6" s="26"/>
      <c r="J6" s="32"/>
      <c r="K6" s="25"/>
      <c r="L6" s="20"/>
      <c r="M6" s="20"/>
      <c r="N6" s="20"/>
      <c r="O6" s="20"/>
      <c r="P6" s="25"/>
      <c r="Q6" s="26"/>
      <c r="R6" s="26"/>
      <c r="S6" s="28"/>
      <c r="T6" s="26"/>
      <c r="U6" s="26"/>
      <c r="V6" s="156"/>
      <c r="W6" s="30"/>
      <c r="X6" s="26"/>
      <c r="Y6" s="31"/>
      <c r="Z6" s="35"/>
      <c r="AA6" s="26"/>
      <c r="AB6" s="26"/>
      <c r="AC6" s="26"/>
      <c r="AD6" s="28"/>
      <c r="AE6" s="26"/>
      <c r="AF6" s="32"/>
      <c r="AG6" s="30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57"/>
      <c r="AS6" s="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>
        <v>1989</v>
      </c>
      <c r="C7" s="26" t="s">
        <v>41</v>
      </c>
      <c r="D7" s="35" t="s">
        <v>35</v>
      </c>
      <c r="E7" s="26">
        <v>22</v>
      </c>
      <c r="F7" s="26">
        <v>1</v>
      </c>
      <c r="G7" s="26">
        <v>9</v>
      </c>
      <c r="H7" s="26">
        <v>12</v>
      </c>
      <c r="I7" s="26"/>
      <c r="J7" s="32"/>
      <c r="K7" s="25"/>
      <c r="L7" s="20"/>
      <c r="M7" s="20"/>
      <c r="N7" s="20"/>
      <c r="O7" s="20"/>
      <c r="P7" s="25"/>
      <c r="Q7" s="26"/>
      <c r="R7" s="26"/>
      <c r="S7" s="28"/>
      <c r="T7" s="26"/>
      <c r="U7" s="26"/>
      <c r="V7" s="156"/>
      <c r="W7" s="30"/>
      <c r="X7" s="26"/>
      <c r="Y7" s="31"/>
      <c r="Z7" s="35"/>
      <c r="AA7" s="26"/>
      <c r="AB7" s="26"/>
      <c r="AC7" s="26"/>
      <c r="AD7" s="28"/>
      <c r="AE7" s="26"/>
      <c r="AF7" s="32"/>
      <c r="AG7" s="30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57"/>
      <c r="AS7" s="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/>
      <c r="C8" s="31"/>
      <c r="D8" s="35"/>
      <c r="E8" s="26"/>
      <c r="F8" s="26"/>
      <c r="G8" s="26"/>
      <c r="H8" s="28"/>
      <c r="I8" s="26"/>
      <c r="J8" s="32"/>
      <c r="K8" s="30"/>
      <c r="L8" s="100"/>
      <c r="M8" s="20"/>
      <c r="N8" s="20"/>
      <c r="O8" s="20"/>
      <c r="P8" s="25"/>
      <c r="Q8" s="26"/>
      <c r="R8" s="26"/>
      <c r="S8" s="28"/>
      <c r="T8" s="26"/>
      <c r="U8" s="26"/>
      <c r="V8" s="156"/>
      <c r="W8" s="30"/>
      <c r="X8" s="26">
        <v>1990</v>
      </c>
      <c r="Y8" s="26" t="s">
        <v>57</v>
      </c>
      <c r="Z8" s="27" t="s">
        <v>35</v>
      </c>
      <c r="AA8" s="26">
        <v>22</v>
      </c>
      <c r="AB8" s="26">
        <v>0</v>
      </c>
      <c r="AC8" s="26">
        <v>30</v>
      </c>
      <c r="AD8" s="26">
        <v>27</v>
      </c>
      <c r="AE8" s="26"/>
      <c r="AF8" s="33"/>
      <c r="AG8" s="25"/>
      <c r="AH8" s="20" t="s">
        <v>34</v>
      </c>
      <c r="AI8" s="18"/>
      <c r="AJ8" s="20" t="s">
        <v>58</v>
      </c>
      <c r="AK8" s="20"/>
      <c r="AL8" s="25"/>
      <c r="AM8" s="26"/>
      <c r="AN8" s="26"/>
      <c r="AO8" s="26"/>
      <c r="AP8" s="26"/>
      <c r="AQ8" s="26"/>
      <c r="AR8" s="157"/>
      <c r="AS8" s="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83" t="s">
        <v>126</v>
      </c>
      <c r="C9" s="72"/>
      <c r="D9" s="71"/>
      <c r="E9" s="70">
        <f>SUM(E4:E8)</f>
        <v>87</v>
      </c>
      <c r="F9" s="70">
        <f>SUM(F4:F8)</f>
        <v>1</v>
      </c>
      <c r="G9" s="70">
        <f>SUM(G4:G8)</f>
        <v>57</v>
      </c>
      <c r="H9" s="70">
        <f>SUM(H4:H8)</f>
        <v>70</v>
      </c>
      <c r="I9" s="70">
        <f>SUM(I4:I8)</f>
        <v>0</v>
      </c>
      <c r="J9" s="158">
        <v>0</v>
      </c>
      <c r="K9" s="118">
        <f>SUM(K4:K8)</f>
        <v>0</v>
      </c>
      <c r="L9" s="24"/>
      <c r="M9" s="22"/>
      <c r="N9" s="142"/>
      <c r="O9" s="143"/>
      <c r="P9" s="25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4">
        <v>0</v>
      </c>
      <c r="W9" s="118">
        <f>SUM(W4:W8)</f>
        <v>0</v>
      </c>
      <c r="X9" s="18" t="s">
        <v>126</v>
      </c>
      <c r="Y9" s="19"/>
      <c r="Z9" s="17"/>
      <c r="AA9" s="70">
        <f>SUM(AA4:AA8)</f>
        <v>22</v>
      </c>
      <c r="AB9" s="70">
        <f>SUM(AB4:AB8)</f>
        <v>0</v>
      </c>
      <c r="AC9" s="70">
        <f>SUM(AC4:AC8)</f>
        <v>30</v>
      </c>
      <c r="AD9" s="70">
        <f>SUM(AD4:AD8)</f>
        <v>27</v>
      </c>
      <c r="AE9" s="70">
        <f>SUM(AE4:AE8)</f>
        <v>0</v>
      </c>
      <c r="AF9" s="158">
        <v>0</v>
      </c>
      <c r="AG9" s="118">
        <f>SUM(AG4:AG8)</f>
        <v>0</v>
      </c>
      <c r="AH9" s="24"/>
      <c r="AI9" s="22"/>
      <c r="AJ9" s="142"/>
      <c r="AK9" s="143"/>
      <c r="AL9" s="25"/>
      <c r="AM9" s="70">
        <f>SUM(AM4:AM8)</f>
        <v>0</v>
      </c>
      <c r="AN9" s="70">
        <f>SUM(AN4:AN8)</f>
        <v>0</v>
      </c>
      <c r="AO9" s="70">
        <f>SUM(AO4:AO8)</f>
        <v>0</v>
      </c>
      <c r="AP9" s="70">
        <f>SUM(AP4:AP8)</f>
        <v>0</v>
      </c>
      <c r="AQ9" s="70">
        <f>SUM(AQ4:AQ8)</f>
        <v>0</v>
      </c>
      <c r="AR9" s="158">
        <v>0</v>
      </c>
      <c r="AS9" s="155">
        <f>SUM(AS4:AS8)</f>
        <v>0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30"/>
      <c r="L10" s="25"/>
      <c r="M10" s="25"/>
      <c r="N10" s="25"/>
      <c r="O10" s="25"/>
      <c r="P10" s="37"/>
      <c r="Q10" s="37"/>
      <c r="R10" s="40"/>
      <c r="S10" s="37"/>
      <c r="T10" s="37"/>
      <c r="U10" s="25"/>
      <c r="V10" s="25"/>
      <c r="W10" s="30"/>
      <c r="X10" s="37"/>
      <c r="Y10" s="37"/>
      <c r="Z10" s="37"/>
      <c r="AA10" s="37"/>
      <c r="AB10" s="37"/>
      <c r="AC10" s="37"/>
      <c r="AD10" s="37"/>
      <c r="AE10" s="37"/>
      <c r="AF10" s="38"/>
      <c r="AG10" s="30"/>
      <c r="AH10" s="25"/>
      <c r="AI10" s="25"/>
      <c r="AJ10" s="25"/>
      <c r="AK10" s="25"/>
      <c r="AL10" s="37"/>
      <c r="AM10" s="37"/>
      <c r="AN10" s="40"/>
      <c r="AO10" s="37"/>
      <c r="AP10" s="37"/>
      <c r="AQ10" s="25"/>
      <c r="AR10" s="25"/>
      <c r="AS10" s="3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59" t="s">
        <v>127</v>
      </c>
      <c r="C11" s="160"/>
      <c r="D11" s="161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16</v>
      </c>
      <c r="J11" s="20" t="s">
        <v>21</v>
      </c>
      <c r="K11" s="25"/>
      <c r="L11" s="20" t="s">
        <v>25</v>
      </c>
      <c r="M11" s="20" t="s">
        <v>26</v>
      </c>
      <c r="N11" s="20" t="s">
        <v>128</v>
      </c>
      <c r="O11" s="20" t="s">
        <v>129</v>
      </c>
      <c r="Q11" s="40"/>
      <c r="R11" s="40" t="s">
        <v>50</v>
      </c>
      <c r="S11" s="40"/>
      <c r="T11" s="37" t="s">
        <v>51</v>
      </c>
      <c r="U11" s="25"/>
      <c r="V11" s="30"/>
      <c r="W11" s="30"/>
      <c r="X11" s="162"/>
      <c r="Y11" s="162"/>
      <c r="Z11" s="162"/>
      <c r="AA11" s="162"/>
      <c r="AB11" s="162"/>
      <c r="AC11" s="40"/>
      <c r="AD11" s="40"/>
      <c r="AE11" s="40"/>
      <c r="AF11" s="37"/>
      <c r="AG11" s="37"/>
      <c r="AH11" s="37"/>
      <c r="AI11" s="37"/>
      <c r="AJ11" s="37"/>
      <c r="AK11" s="37"/>
      <c r="AM11" s="30"/>
      <c r="AN11" s="162"/>
      <c r="AO11" s="162"/>
      <c r="AP11" s="162"/>
      <c r="AQ11" s="162"/>
      <c r="AR11" s="162"/>
      <c r="AS11" s="162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2" t="s">
        <v>98</v>
      </c>
      <c r="C12" s="14"/>
      <c r="D12" s="44"/>
      <c r="E12" s="163">
        <v>149</v>
      </c>
      <c r="F12" s="163">
        <v>5</v>
      </c>
      <c r="G12" s="163">
        <v>87</v>
      </c>
      <c r="H12" s="163">
        <v>118</v>
      </c>
      <c r="I12" s="163">
        <v>776</v>
      </c>
      <c r="J12" s="164">
        <v>0.69499999999999995</v>
      </c>
      <c r="K12" s="37">
        <f>PRODUCT(I12/J12)</f>
        <v>1116.5467625899282</v>
      </c>
      <c r="L12" s="165">
        <f>PRODUCT((F12+G12)/E12)</f>
        <v>0.6174496644295302</v>
      </c>
      <c r="M12" s="165">
        <f>PRODUCT(H12/E12)</f>
        <v>0.79194630872483218</v>
      </c>
      <c r="N12" s="165">
        <f>PRODUCT((F12+G12+H12)/E12)</f>
        <v>1.4093959731543624</v>
      </c>
      <c r="O12" s="165">
        <f>PRODUCT(I12/E12)</f>
        <v>5.2080536912751674</v>
      </c>
      <c r="Q12" s="40"/>
      <c r="R12" s="40"/>
      <c r="S12" s="40"/>
      <c r="T12" s="37" t="s">
        <v>53</v>
      </c>
      <c r="U12" s="37"/>
      <c r="V12" s="37"/>
      <c r="W12" s="37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40"/>
      <c r="AO12" s="40"/>
      <c r="AP12" s="40"/>
      <c r="AQ12" s="40"/>
      <c r="AR12" s="40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66" t="s">
        <v>121</v>
      </c>
      <c r="C13" s="167"/>
      <c r="D13" s="168"/>
      <c r="E13" s="163">
        <f>PRODUCT(E9+Q9)</f>
        <v>87</v>
      </c>
      <c r="F13" s="163">
        <f>PRODUCT(F9+R9)</f>
        <v>1</v>
      </c>
      <c r="G13" s="163">
        <f>PRODUCT(G9+S9)</f>
        <v>57</v>
      </c>
      <c r="H13" s="163">
        <f>PRODUCT(H9+T9)</f>
        <v>70</v>
      </c>
      <c r="I13" s="163">
        <f>PRODUCT(I9+U9)</f>
        <v>0</v>
      </c>
      <c r="J13" s="164">
        <v>0</v>
      </c>
      <c r="K13" s="37">
        <f>PRODUCT(K9+W9)</f>
        <v>0</v>
      </c>
      <c r="L13" s="165">
        <f>PRODUCT((F13+G13)/E13)</f>
        <v>0.66666666666666663</v>
      </c>
      <c r="M13" s="165">
        <f>PRODUCT(H13/E13)</f>
        <v>0.8045977011494253</v>
      </c>
      <c r="N13" s="165">
        <f>PRODUCT((F13+G13+H13)/E13)</f>
        <v>1.4712643678160919</v>
      </c>
      <c r="O13" s="165">
        <f>PRODUCT(I13/E13)</f>
        <v>0</v>
      </c>
      <c r="Q13" s="40"/>
      <c r="R13" s="40"/>
      <c r="S13" s="40"/>
      <c r="T13" s="37" t="s">
        <v>52</v>
      </c>
      <c r="U13" s="37"/>
      <c r="V13" s="37"/>
      <c r="W13" s="37"/>
      <c r="X13" s="37"/>
      <c r="Y13" s="37"/>
      <c r="Z13" s="37"/>
      <c r="AA13" s="37"/>
      <c r="AB13" s="37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69" t="s">
        <v>124</v>
      </c>
      <c r="C14" s="170"/>
      <c r="D14" s="171"/>
      <c r="E14" s="163">
        <f>PRODUCT(AA9+AM9)</f>
        <v>22</v>
      </c>
      <c r="F14" s="163">
        <f>PRODUCT(AB9+AN9)</f>
        <v>0</v>
      </c>
      <c r="G14" s="163">
        <f>PRODUCT(AC9+AO9)</f>
        <v>30</v>
      </c>
      <c r="H14" s="163">
        <f>PRODUCT(AD9+AP9)</f>
        <v>27</v>
      </c>
      <c r="I14" s="163">
        <f>PRODUCT(AE9+AQ9)</f>
        <v>0</v>
      </c>
      <c r="J14" s="164">
        <v>0</v>
      </c>
      <c r="K14" s="25">
        <f>PRODUCT(AG9+AS9)</f>
        <v>0</v>
      </c>
      <c r="L14" s="165">
        <f>PRODUCT((F14+G14)/E14)</f>
        <v>1.3636363636363635</v>
      </c>
      <c r="M14" s="165">
        <f>PRODUCT(H14/E14)</f>
        <v>1.2272727272727273</v>
      </c>
      <c r="N14" s="165">
        <f>PRODUCT((F14+G14+H14)/E14)</f>
        <v>2.5909090909090908</v>
      </c>
      <c r="O14" s="165">
        <f>PRODUCT(I14/E14)</f>
        <v>0</v>
      </c>
      <c r="Q14" s="40"/>
      <c r="R14" s="40"/>
      <c r="S14" s="37"/>
      <c r="T14" s="60" t="s">
        <v>56</v>
      </c>
      <c r="U14" s="25"/>
      <c r="V14" s="25"/>
      <c r="W14" s="37"/>
      <c r="X14" s="37"/>
      <c r="Y14" s="37"/>
      <c r="Z14" s="37"/>
      <c r="AA14" s="37"/>
      <c r="AB14" s="37"/>
      <c r="AC14" s="40"/>
      <c r="AD14" s="40"/>
      <c r="AE14" s="40"/>
      <c r="AF14" s="40"/>
      <c r="AG14" s="40"/>
      <c r="AH14" s="40"/>
      <c r="AI14" s="40"/>
      <c r="AJ14" s="40"/>
      <c r="AK14" s="37"/>
      <c r="AL14" s="25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72" t="s">
        <v>126</v>
      </c>
      <c r="C15" s="112"/>
      <c r="D15" s="173"/>
      <c r="E15" s="163">
        <f>SUM(E12:E14)</f>
        <v>258</v>
      </c>
      <c r="F15" s="163">
        <f t="shared" ref="F15:I15" si="0">SUM(F12:F14)</f>
        <v>6</v>
      </c>
      <c r="G15" s="163">
        <f t="shared" si="0"/>
        <v>174</v>
      </c>
      <c r="H15" s="163">
        <f t="shared" si="0"/>
        <v>215</v>
      </c>
      <c r="I15" s="163">
        <f t="shared" si="0"/>
        <v>776</v>
      </c>
      <c r="J15" s="164">
        <v>0</v>
      </c>
      <c r="K15" s="37">
        <f>SUM(K12:K14)</f>
        <v>1116.5467625899282</v>
      </c>
      <c r="L15" s="165">
        <f>PRODUCT((F15+G15)/E15)</f>
        <v>0.69767441860465118</v>
      </c>
      <c r="M15" s="165">
        <f>PRODUCT(H15/E15)</f>
        <v>0.83333333333333337</v>
      </c>
      <c r="N15" s="165">
        <f>PRODUCT((F15+G15+H15)/E15)</f>
        <v>1.5310077519379846</v>
      </c>
      <c r="O15" s="165">
        <v>5.21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5"/>
      <c r="F16" s="25"/>
      <c r="G16" s="25"/>
      <c r="H16" s="25"/>
      <c r="I16" s="25"/>
      <c r="J16" s="37"/>
      <c r="K16" s="37"/>
      <c r="L16" s="25"/>
      <c r="M16" s="25"/>
      <c r="N16" s="25"/>
      <c r="O16" s="25"/>
      <c r="P16" s="37"/>
      <c r="Q16" s="37"/>
      <c r="R16" s="37"/>
      <c r="S16" s="37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40"/>
      <c r="AH88" s="40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40"/>
      <c r="AH170" s="40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40"/>
      <c r="AH171" s="40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40"/>
      <c r="AH172" s="40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40"/>
      <c r="AH173" s="40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40"/>
      <c r="AH174" s="40"/>
      <c r="AI174" s="40"/>
      <c r="AJ174" s="40"/>
      <c r="AK174" s="37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40"/>
      <c r="AH175" s="40"/>
      <c r="AI175" s="40"/>
      <c r="AJ175" s="40"/>
      <c r="AK175" s="37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40"/>
      <c r="AH176" s="40"/>
      <c r="AI176" s="40"/>
      <c r="AJ176" s="40"/>
      <c r="AK176" s="37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40"/>
      <c r="AH177" s="40"/>
      <c r="AI177" s="40"/>
      <c r="AJ177" s="40"/>
      <c r="AK177" s="3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40"/>
      <c r="AH178" s="40"/>
      <c r="AI178" s="40"/>
      <c r="AJ178" s="40"/>
      <c r="AK178" s="37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40"/>
      <c r="AH179" s="40"/>
      <c r="AI179" s="40"/>
      <c r="AJ179" s="40"/>
      <c r="AK179" s="37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40"/>
      <c r="AH180" s="40"/>
      <c r="AI180" s="40"/>
      <c r="AJ180" s="40"/>
      <c r="AK180" s="25"/>
      <c r="AL180" s="25"/>
    </row>
    <row r="181" spans="12:38" x14ac:dyDescent="0.25">
      <c r="R181" s="30"/>
      <c r="S181" s="30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40"/>
      <c r="AH181" s="40"/>
      <c r="AI181" s="40"/>
      <c r="AJ181" s="40"/>
    </row>
    <row r="182" spans="12:38" x14ac:dyDescent="0.25">
      <c r="R182" s="30"/>
      <c r="S182" s="30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40"/>
      <c r="AH182" s="40"/>
      <c r="AI182" s="40"/>
      <c r="AJ182" s="40"/>
    </row>
    <row r="183" spans="12:38" x14ac:dyDescent="0.25">
      <c r="R183" s="30"/>
      <c r="S183" s="30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30"/>
      <c r="S184" s="30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29.85546875" style="62" customWidth="1"/>
    <col min="3" max="3" width="21.5703125" style="61" customWidth="1"/>
    <col min="4" max="4" width="10.5703125" style="116" customWidth="1"/>
    <col min="5" max="5" width="8" style="116" customWidth="1"/>
    <col min="6" max="6" width="0.7109375" style="30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37" customWidth="1"/>
    <col min="22" max="22" width="9" style="61" customWidth="1"/>
    <col min="23" max="23" width="18.140625" style="116" customWidth="1"/>
    <col min="24" max="24" width="9.7109375" style="61" customWidth="1"/>
    <col min="25" max="30" width="9.140625" style="4"/>
  </cols>
  <sheetData>
    <row r="1" spans="1:30" ht="18.75" x14ac:dyDescent="0.3">
      <c r="A1" s="65"/>
      <c r="B1" s="119" t="s">
        <v>87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30"/>
      <c r="R1" s="130"/>
      <c r="S1" s="130"/>
      <c r="T1" s="130"/>
      <c r="U1" s="130"/>
      <c r="V1" s="68"/>
      <c r="W1" s="79"/>
      <c r="X1" s="75"/>
      <c r="Y1" s="1"/>
      <c r="Z1" s="1"/>
      <c r="AA1" s="1"/>
      <c r="AB1" s="1"/>
      <c r="AC1" s="1"/>
      <c r="AD1" s="1"/>
    </row>
    <row r="2" spans="1:30" x14ac:dyDescent="0.25">
      <c r="A2" s="65"/>
      <c r="B2" s="12" t="s">
        <v>33</v>
      </c>
      <c r="C2" s="9" t="s">
        <v>55</v>
      </c>
      <c r="D2" s="80"/>
      <c r="E2" s="13"/>
      <c r="F2" s="81"/>
      <c r="G2" s="80"/>
      <c r="H2" s="13"/>
      <c r="I2" s="13"/>
      <c r="J2" s="13"/>
      <c r="K2" s="13"/>
      <c r="L2" s="13"/>
      <c r="M2" s="13"/>
      <c r="N2" s="13"/>
      <c r="O2" s="13"/>
      <c r="P2" s="13"/>
      <c r="Q2" s="131"/>
      <c r="R2" s="131"/>
      <c r="S2" s="131"/>
      <c r="T2" s="131"/>
      <c r="U2" s="131"/>
      <c r="V2" s="13"/>
      <c r="W2" s="80"/>
      <c r="X2" s="28"/>
      <c r="Y2" s="1"/>
      <c r="Z2" s="1"/>
      <c r="AA2" s="1"/>
      <c r="AB2" s="1"/>
      <c r="AC2" s="1"/>
      <c r="AD2" s="1"/>
    </row>
    <row r="3" spans="1:30" x14ac:dyDescent="0.25">
      <c r="A3" s="65"/>
      <c r="B3" s="82" t="s">
        <v>60</v>
      </c>
      <c r="C3" s="24" t="s">
        <v>61</v>
      </c>
      <c r="D3" s="83" t="s">
        <v>62</v>
      </c>
      <c r="E3" s="84" t="s">
        <v>1</v>
      </c>
      <c r="F3" s="25"/>
      <c r="G3" s="70" t="s">
        <v>63</v>
      </c>
      <c r="H3" s="71" t="s">
        <v>64</v>
      </c>
      <c r="I3" s="71" t="s">
        <v>30</v>
      </c>
      <c r="J3" s="19" t="s">
        <v>65</v>
      </c>
      <c r="K3" s="72" t="s">
        <v>66</v>
      </c>
      <c r="L3" s="72" t="s">
        <v>67</v>
      </c>
      <c r="M3" s="70" t="s">
        <v>68</v>
      </c>
      <c r="N3" s="70" t="s">
        <v>29</v>
      </c>
      <c r="O3" s="71" t="s">
        <v>69</v>
      </c>
      <c r="P3" s="70" t="s">
        <v>64</v>
      </c>
      <c r="Q3" s="132" t="s">
        <v>16</v>
      </c>
      <c r="R3" s="132">
        <v>1</v>
      </c>
      <c r="S3" s="132">
        <v>2</v>
      </c>
      <c r="T3" s="132">
        <v>3</v>
      </c>
      <c r="U3" s="132" t="s">
        <v>70</v>
      </c>
      <c r="V3" s="19" t="s">
        <v>21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0" x14ac:dyDescent="0.25">
      <c r="A4" s="63"/>
      <c r="B4" s="85" t="s">
        <v>73</v>
      </c>
      <c r="C4" s="86" t="s">
        <v>74</v>
      </c>
      <c r="D4" s="122" t="s">
        <v>75</v>
      </c>
      <c r="E4" s="123" t="s">
        <v>35</v>
      </c>
      <c r="F4" s="25"/>
      <c r="G4" s="87"/>
      <c r="H4" s="87"/>
      <c r="I4" s="88">
        <v>1</v>
      </c>
      <c r="J4" s="89" t="s">
        <v>76</v>
      </c>
      <c r="K4" s="89">
        <v>4</v>
      </c>
      <c r="L4" s="89"/>
      <c r="M4" s="87">
        <v>1</v>
      </c>
      <c r="N4" s="87"/>
      <c r="O4" s="87">
        <v>2</v>
      </c>
      <c r="P4" s="87"/>
      <c r="Q4" s="124" t="s">
        <v>88</v>
      </c>
      <c r="R4" s="124"/>
      <c r="S4" s="125" t="s">
        <v>89</v>
      </c>
      <c r="T4" s="125" t="s">
        <v>90</v>
      </c>
      <c r="U4" s="125" t="s">
        <v>91</v>
      </c>
      <c r="V4" s="90">
        <v>0.3</v>
      </c>
      <c r="W4" s="86" t="s">
        <v>77</v>
      </c>
      <c r="X4" s="120">
        <v>3826</v>
      </c>
      <c r="Y4" s="1"/>
      <c r="Z4" s="1"/>
      <c r="AA4" s="1"/>
      <c r="AB4" s="1"/>
      <c r="AC4" s="1"/>
      <c r="AD4" s="1"/>
    </row>
    <row r="5" spans="1:30" x14ac:dyDescent="0.25">
      <c r="A5" s="63"/>
      <c r="B5" s="91" t="s">
        <v>78</v>
      </c>
      <c r="C5" s="92" t="s">
        <v>92</v>
      </c>
      <c r="D5" s="126" t="s">
        <v>79</v>
      </c>
      <c r="E5" s="127" t="s">
        <v>42</v>
      </c>
      <c r="F5" s="25"/>
      <c r="G5" s="93"/>
      <c r="H5" s="93"/>
      <c r="I5" s="94">
        <v>1</v>
      </c>
      <c r="J5" s="95" t="s">
        <v>80</v>
      </c>
      <c r="K5" s="95">
        <v>7</v>
      </c>
      <c r="L5" s="95"/>
      <c r="M5" s="93">
        <v>1</v>
      </c>
      <c r="N5" s="93"/>
      <c r="O5" s="93"/>
      <c r="P5" s="93"/>
      <c r="Q5" s="128" t="s">
        <v>93</v>
      </c>
      <c r="R5" s="128" t="s">
        <v>94</v>
      </c>
      <c r="S5" s="129"/>
      <c r="T5" s="129" t="s">
        <v>94</v>
      </c>
      <c r="U5" s="129" t="s">
        <v>95</v>
      </c>
      <c r="V5" s="96">
        <v>0.66700000000000004</v>
      </c>
      <c r="W5" s="92" t="s">
        <v>81</v>
      </c>
      <c r="X5" s="121">
        <v>13500</v>
      </c>
      <c r="Y5" s="1"/>
      <c r="Z5" s="1"/>
      <c r="AA5" s="1"/>
      <c r="AB5" s="1"/>
      <c r="AC5" s="1"/>
      <c r="AD5" s="1"/>
    </row>
    <row r="6" spans="1:30" x14ac:dyDescent="0.25">
      <c r="A6" s="63"/>
      <c r="B6" s="24" t="s">
        <v>7</v>
      </c>
      <c r="C6" s="19"/>
      <c r="D6" s="18"/>
      <c r="E6" s="97"/>
      <c r="F6" s="98"/>
      <c r="G6" s="20"/>
      <c r="H6" s="20"/>
      <c r="I6" s="20">
        <f>SUM(I4:I5)</f>
        <v>2</v>
      </c>
      <c r="J6" s="19"/>
      <c r="K6" s="19"/>
      <c r="L6" s="19"/>
      <c r="M6" s="20">
        <f t="shared" ref="M6:O6" si="0">SUM(M4:M5)</f>
        <v>2</v>
      </c>
      <c r="N6" s="20"/>
      <c r="O6" s="20">
        <f t="shared" si="0"/>
        <v>2</v>
      </c>
      <c r="P6" s="20"/>
      <c r="Q6" s="100" t="s">
        <v>96</v>
      </c>
      <c r="R6" s="100" t="s">
        <v>94</v>
      </c>
      <c r="S6" s="100" t="s">
        <v>89</v>
      </c>
      <c r="T6" s="100" t="s">
        <v>97</v>
      </c>
      <c r="U6" s="100" t="s">
        <v>97</v>
      </c>
      <c r="V6" s="34">
        <v>0.38500000000000001</v>
      </c>
      <c r="W6" s="99"/>
      <c r="X6" s="100"/>
      <c r="Y6" s="1"/>
      <c r="Z6" s="1"/>
      <c r="AA6" s="1"/>
      <c r="AB6" s="1"/>
      <c r="AC6" s="1"/>
      <c r="AD6" s="1"/>
    </row>
    <row r="7" spans="1:30" x14ac:dyDescent="0.25">
      <c r="A7" s="101"/>
      <c r="B7" s="102" t="s">
        <v>82</v>
      </c>
      <c r="C7" s="103" t="s">
        <v>83</v>
      </c>
      <c r="D7" s="104"/>
      <c r="E7" s="64"/>
      <c r="F7" s="105"/>
      <c r="G7" s="106"/>
      <c r="H7" s="104"/>
      <c r="I7" s="104"/>
      <c r="J7" s="104"/>
      <c r="K7" s="103"/>
      <c r="L7" s="104"/>
      <c r="M7" s="103"/>
      <c r="N7" s="103"/>
      <c r="O7" s="103"/>
      <c r="P7" s="103"/>
      <c r="Q7" s="133"/>
      <c r="R7" s="133"/>
      <c r="S7" s="133"/>
      <c r="T7" s="133"/>
      <c r="U7" s="133"/>
      <c r="V7" s="107"/>
      <c r="W7" s="103"/>
      <c r="X7" s="108"/>
      <c r="Y7" s="1"/>
      <c r="Z7" s="60"/>
      <c r="AA7" s="60"/>
      <c r="AB7" s="60"/>
      <c r="AC7" s="1"/>
      <c r="AD7" s="1"/>
    </row>
    <row r="8" spans="1:30" x14ac:dyDescent="0.25">
      <c r="A8" s="101"/>
      <c r="B8" s="109"/>
      <c r="C8" s="110"/>
      <c r="D8" s="111"/>
      <c r="E8" s="112"/>
      <c r="F8" s="112"/>
      <c r="G8" s="113"/>
      <c r="H8" s="114"/>
      <c r="I8" s="110"/>
      <c r="J8" s="114"/>
      <c r="K8" s="114"/>
      <c r="L8" s="114"/>
      <c r="M8" s="114"/>
      <c r="N8" s="114"/>
      <c r="O8" s="114"/>
      <c r="P8" s="114"/>
      <c r="Q8" s="134"/>
      <c r="R8" s="134"/>
      <c r="S8" s="134"/>
      <c r="T8" s="134"/>
      <c r="U8" s="134"/>
      <c r="V8" s="114"/>
      <c r="W8" s="114"/>
      <c r="X8" s="69"/>
      <c r="Y8" s="40"/>
      <c r="Z8" s="37"/>
      <c r="AA8" s="25"/>
      <c r="AB8" s="25"/>
      <c r="AC8" s="1"/>
      <c r="AD8" s="1"/>
    </row>
    <row r="9" spans="1:30" x14ac:dyDescent="0.25">
      <c r="A9" s="63"/>
      <c r="B9" s="60"/>
      <c r="C9" s="37"/>
      <c r="D9" s="60"/>
      <c r="E9" s="115"/>
      <c r="G9" s="37"/>
      <c r="H9" s="40"/>
      <c r="I9" s="37"/>
      <c r="J9" s="25"/>
      <c r="K9" s="25"/>
      <c r="L9" s="25"/>
      <c r="M9" s="37"/>
      <c r="N9" s="37"/>
      <c r="O9" s="37"/>
      <c r="P9" s="37"/>
      <c r="Q9" s="135"/>
      <c r="R9" s="135"/>
      <c r="S9" s="135"/>
      <c r="T9" s="135"/>
      <c r="U9" s="135"/>
      <c r="V9" s="37"/>
      <c r="W9" s="60"/>
      <c r="X9" s="37"/>
      <c r="Y9" s="1"/>
      <c r="Z9" s="1"/>
      <c r="AA9" s="1"/>
      <c r="AB9" s="1"/>
      <c r="AC9" s="1"/>
      <c r="AD9" s="1"/>
    </row>
    <row r="10" spans="1:30" x14ac:dyDescent="0.25">
      <c r="A10" s="63"/>
      <c r="B10" s="60"/>
      <c r="C10" s="37"/>
      <c r="D10" s="60"/>
      <c r="E10" s="115"/>
      <c r="G10" s="37"/>
      <c r="H10" s="40"/>
      <c r="I10" s="37"/>
      <c r="J10" s="25"/>
      <c r="K10" s="25"/>
      <c r="L10" s="25"/>
      <c r="M10" s="37"/>
      <c r="N10" s="37"/>
      <c r="O10" s="37"/>
      <c r="P10" s="37"/>
      <c r="Q10" s="135"/>
      <c r="R10" s="135"/>
      <c r="S10" s="135"/>
      <c r="T10" s="135"/>
      <c r="U10" s="135"/>
      <c r="V10" s="37"/>
      <c r="W10" s="60"/>
      <c r="X10" s="37"/>
      <c r="Y10" s="1"/>
      <c r="Z10" s="1"/>
      <c r="AA10" s="1"/>
      <c r="AB10" s="1"/>
      <c r="AC10" s="1"/>
      <c r="AD10" s="1"/>
    </row>
    <row r="11" spans="1:30" x14ac:dyDescent="0.25">
      <c r="A11" s="63"/>
      <c r="B11" s="60"/>
      <c r="C11" s="37"/>
      <c r="D11" s="60"/>
      <c r="E11" s="115"/>
      <c r="G11" s="37"/>
      <c r="H11" s="40"/>
      <c r="I11" s="37"/>
      <c r="J11" s="25"/>
      <c r="K11" s="25"/>
      <c r="L11" s="25"/>
      <c r="M11" s="37"/>
      <c r="N11" s="37"/>
      <c r="O11" s="37"/>
      <c r="P11" s="37"/>
      <c r="Q11" s="135"/>
      <c r="R11" s="135"/>
      <c r="S11" s="135"/>
      <c r="T11" s="135"/>
      <c r="U11" s="135"/>
      <c r="V11" s="37"/>
      <c r="W11" s="60"/>
      <c r="X11" s="37"/>
      <c r="Y11" s="1"/>
      <c r="Z11" s="1"/>
      <c r="AA11" s="1"/>
      <c r="AB11" s="1"/>
      <c r="AC11" s="1"/>
      <c r="AD11" s="1"/>
    </row>
    <row r="12" spans="1:30" x14ac:dyDescent="0.25">
      <c r="A12" s="63"/>
      <c r="B12" s="60"/>
      <c r="C12" s="37"/>
      <c r="D12" s="60"/>
      <c r="E12" s="115"/>
      <c r="G12" s="37"/>
      <c r="H12" s="40"/>
      <c r="I12" s="37"/>
      <c r="J12" s="25"/>
      <c r="K12" s="25"/>
      <c r="L12" s="25"/>
      <c r="M12" s="37"/>
      <c r="N12" s="37"/>
      <c r="O12" s="37"/>
      <c r="P12" s="37"/>
      <c r="Q12" s="135"/>
      <c r="R12" s="135"/>
      <c r="S12" s="135"/>
      <c r="T12" s="135"/>
      <c r="U12" s="135"/>
      <c r="V12" s="37"/>
      <c r="W12" s="60"/>
      <c r="X12" s="37"/>
      <c r="Y12" s="1"/>
      <c r="Z12" s="1"/>
      <c r="AA12" s="1"/>
      <c r="AB12" s="1"/>
      <c r="AC12" s="1"/>
      <c r="AD12" s="1"/>
    </row>
    <row r="13" spans="1:30" x14ac:dyDescent="0.25">
      <c r="A13" s="63"/>
      <c r="B13" s="60"/>
      <c r="C13" s="37"/>
      <c r="D13" s="60"/>
      <c r="E13" s="115"/>
      <c r="G13" s="37"/>
      <c r="H13" s="40"/>
      <c r="I13" s="37"/>
      <c r="J13" s="25"/>
      <c r="K13" s="25"/>
      <c r="L13" s="25"/>
      <c r="M13" s="37"/>
      <c r="N13" s="37"/>
      <c r="O13" s="37"/>
      <c r="P13" s="37"/>
      <c r="Q13" s="135"/>
      <c r="R13" s="135"/>
      <c r="S13" s="135"/>
      <c r="T13" s="135"/>
      <c r="U13" s="135"/>
      <c r="V13" s="37"/>
      <c r="W13" s="60"/>
      <c r="X13" s="37"/>
      <c r="Y13" s="1"/>
      <c r="Z13" s="1"/>
      <c r="AA13" s="1"/>
      <c r="AB13" s="1"/>
      <c r="AC13" s="1"/>
      <c r="AD13" s="1"/>
    </row>
    <row r="14" spans="1:30" x14ac:dyDescent="0.25">
      <c r="A14" s="63"/>
      <c r="B14" s="60"/>
      <c r="C14" s="37"/>
      <c r="D14" s="60"/>
      <c r="E14" s="115"/>
      <c r="G14" s="37"/>
      <c r="H14" s="40"/>
      <c r="I14" s="37"/>
      <c r="J14" s="25"/>
      <c r="K14" s="25"/>
      <c r="L14" s="25"/>
      <c r="M14" s="37"/>
      <c r="N14" s="37"/>
      <c r="O14" s="37"/>
      <c r="P14" s="37"/>
      <c r="Q14" s="135"/>
      <c r="R14" s="135"/>
      <c r="S14" s="135"/>
      <c r="T14" s="135"/>
      <c r="U14" s="135"/>
      <c r="V14" s="37"/>
      <c r="W14" s="60"/>
      <c r="X14" s="37"/>
      <c r="Y14" s="1"/>
      <c r="Z14" s="1"/>
      <c r="AA14" s="1"/>
      <c r="AB14" s="1"/>
      <c r="AC14" s="1"/>
      <c r="AD14" s="1"/>
    </row>
    <row r="15" spans="1:30" x14ac:dyDescent="0.25">
      <c r="A15" s="63"/>
      <c r="B15" s="60"/>
      <c r="C15" s="37"/>
      <c r="D15" s="60"/>
      <c r="E15" s="115"/>
      <c r="G15" s="37"/>
      <c r="H15" s="40"/>
      <c r="I15" s="37"/>
      <c r="J15" s="25"/>
      <c r="K15" s="25"/>
      <c r="L15" s="25"/>
      <c r="M15" s="37"/>
      <c r="N15" s="37"/>
      <c r="O15" s="37"/>
      <c r="P15" s="37"/>
      <c r="Q15" s="135"/>
      <c r="R15" s="135"/>
      <c r="S15" s="135"/>
      <c r="T15" s="135"/>
      <c r="U15" s="135"/>
      <c r="V15" s="37"/>
      <c r="W15" s="60"/>
      <c r="X15" s="37"/>
      <c r="Y15" s="1"/>
      <c r="Z15" s="1"/>
      <c r="AA15" s="1"/>
      <c r="AB15" s="1"/>
      <c r="AC15" s="1"/>
      <c r="AD15" s="1"/>
    </row>
    <row r="16" spans="1:30" x14ac:dyDescent="0.25">
      <c r="A16" s="63"/>
      <c r="B16" s="60"/>
      <c r="C16" s="37"/>
      <c r="D16" s="60"/>
      <c r="E16" s="115"/>
      <c r="G16" s="37"/>
      <c r="H16" s="40"/>
      <c r="I16" s="37"/>
      <c r="J16" s="25"/>
      <c r="K16" s="25"/>
      <c r="L16" s="25"/>
      <c r="M16" s="37"/>
      <c r="N16" s="37"/>
      <c r="O16" s="37"/>
      <c r="P16" s="37"/>
      <c r="Q16" s="135"/>
      <c r="R16" s="135"/>
      <c r="S16" s="135"/>
      <c r="T16" s="135"/>
      <c r="U16" s="135"/>
      <c r="V16" s="37"/>
      <c r="W16" s="60"/>
      <c r="X16" s="37"/>
      <c r="Y16" s="1"/>
      <c r="Z16" s="1"/>
      <c r="AA16" s="1"/>
      <c r="AB16" s="1"/>
      <c r="AC16" s="1"/>
      <c r="AD16" s="1"/>
    </row>
    <row r="17" spans="1:30" x14ac:dyDescent="0.25">
      <c r="A17" s="63"/>
      <c r="B17" s="60"/>
      <c r="C17" s="37"/>
      <c r="D17" s="60"/>
      <c r="E17" s="115"/>
      <c r="G17" s="37"/>
      <c r="H17" s="40"/>
      <c r="I17" s="37"/>
      <c r="J17" s="25"/>
      <c r="K17" s="25"/>
      <c r="L17" s="25"/>
      <c r="M17" s="37"/>
      <c r="N17" s="37"/>
      <c r="O17" s="37"/>
      <c r="P17" s="37"/>
      <c r="Q17" s="135"/>
      <c r="R17" s="135"/>
      <c r="S17" s="135"/>
      <c r="T17" s="135"/>
      <c r="U17" s="135"/>
      <c r="V17" s="37"/>
      <c r="W17" s="60"/>
      <c r="X17" s="37"/>
      <c r="Y17" s="1"/>
      <c r="Z17" s="1"/>
      <c r="AA17" s="1"/>
      <c r="AB17" s="1"/>
      <c r="AC17" s="1"/>
      <c r="AD17" s="1"/>
    </row>
    <row r="18" spans="1:30" x14ac:dyDescent="0.25">
      <c r="A18" s="63"/>
      <c r="B18" s="60"/>
      <c r="C18" s="37"/>
      <c r="D18" s="60"/>
      <c r="E18" s="115"/>
      <c r="G18" s="37"/>
      <c r="H18" s="40"/>
      <c r="I18" s="37"/>
      <c r="J18" s="25"/>
      <c r="K18" s="25"/>
      <c r="L18" s="25"/>
      <c r="M18" s="37"/>
      <c r="N18" s="37"/>
      <c r="O18" s="37"/>
      <c r="P18" s="37"/>
      <c r="Q18" s="135"/>
      <c r="R18" s="135"/>
      <c r="S18" s="135"/>
      <c r="T18" s="135"/>
      <c r="U18" s="135"/>
      <c r="V18" s="37"/>
      <c r="W18" s="60"/>
      <c r="X18" s="37"/>
      <c r="Y18" s="1"/>
      <c r="Z18" s="1"/>
      <c r="AA18" s="1"/>
      <c r="AB18" s="1"/>
      <c r="AC18" s="1"/>
      <c r="AD18" s="1"/>
    </row>
    <row r="19" spans="1:30" x14ac:dyDescent="0.25">
      <c r="A19" s="63"/>
      <c r="B19" s="60"/>
      <c r="C19" s="37"/>
      <c r="D19" s="60"/>
      <c r="E19" s="115"/>
      <c r="G19" s="37"/>
      <c r="H19" s="40"/>
      <c r="I19" s="37"/>
      <c r="J19" s="25"/>
      <c r="K19" s="25"/>
      <c r="L19" s="25"/>
      <c r="M19" s="37"/>
      <c r="N19" s="37"/>
      <c r="O19" s="37"/>
      <c r="P19" s="37"/>
      <c r="Q19" s="135"/>
      <c r="R19" s="135"/>
      <c r="S19" s="135"/>
      <c r="T19" s="135"/>
      <c r="U19" s="135"/>
      <c r="V19" s="37"/>
      <c r="W19" s="60"/>
      <c r="X19" s="37"/>
      <c r="Y19" s="1"/>
      <c r="Z19" s="1"/>
      <c r="AA19" s="1"/>
      <c r="AB19" s="1"/>
      <c r="AC19" s="1"/>
      <c r="AD19" s="1"/>
    </row>
    <row r="20" spans="1:30" x14ac:dyDescent="0.25">
      <c r="A20" s="63"/>
      <c r="B20" s="60"/>
      <c r="C20" s="37"/>
      <c r="D20" s="60"/>
      <c r="E20" s="115"/>
      <c r="G20" s="37"/>
      <c r="H20" s="40"/>
      <c r="I20" s="37"/>
      <c r="J20" s="25"/>
      <c r="K20" s="25"/>
      <c r="L20" s="25"/>
      <c r="M20" s="37"/>
      <c r="N20" s="37"/>
      <c r="O20" s="37"/>
      <c r="P20" s="37"/>
      <c r="Q20" s="135"/>
      <c r="R20" s="135"/>
      <c r="S20" s="135"/>
      <c r="T20" s="135"/>
      <c r="U20" s="135"/>
      <c r="V20" s="37"/>
      <c r="W20" s="60"/>
      <c r="X20" s="37"/>
      <c r="Y20" s="1"/>
      <c r="Z20" s="1"/>
      <c r="AA20" s="1"/>
      <c r="AB20" s="1"/>
      <c r="AC20" s="1"/>
      <c r="AD20" s="1"/>
    </row>
    <row r="21" spans="1:30" x14ac:dyDescent="0.25">
      <c r="A21" s="63"/>
      <c r="B21" s="60"/>
      <c r="C21" s="37"/>
      <c r="D21" s="60"/>
      <c r="E21" s="115"/>
      <c r="G21" s="37"/>
      <c r="H21" s="40"/>
      <c r="I21" s="37"/>
      <c r="J21" s="25"/>
      <c r="K21" s="25"/>
      <c r="L21" s="25"/>
      <c r="M21" s="37"/>
      <c r="N21" s="37"/>
      <c r="O21" s="37"/>
      <c r="P21" s="37"/>
      <c r="Q21" s="135"/>
      <c r="R21" s="135"/>
      <c r="S21" s="135"/>
      <c r="T21" s="135"/>
      <c r="U21" s="135"/>
      <c r="V21" s="37"/>
      <c r="W21" s="60"/>
      <c r="X21" s="37"/>
      <c r="Y21" s="1"/>
      <c r="Z21" s="1"/>
      <c r="AA21" s="1"/>
      <c r="AB21" s="1"/>
      <c r="AC21" s="1"/>
      <c r="AD21" s="1"/>
    </row>
    <row r="22" spans="1:30" x14ac:dyDescent="0.25">
      <c r="A22" s="63"/>
      <c r="B22" s="60"/>
      <c r="C22" s="37"/>
      <c r="D22" s="60"/>
      <c r="E22" s="115"/>
      <c r="G22" s="37"/>
      <c r="H22" s="40"/>
      <c r="I22" s="37"/>
      <c r="J22" s="25"/>
      <c r="K22" s="25"/>
      <c r="L22" s="25"/>
      <c r="M22" s="37"/>
      <c r="N22" s="37"/>
      <c r="O22" s="37"/>
      <c r="P22" s="37"/>
      <c r="Q22" s="135"/>
      <c r="R22" s="135"/>
      <c r="S22" s="135"/>
      <c r="T22" s="135"/>
      <c r="U22" s="135"/>
      <c r="V22" s="37"/>
      <c r="W22" s="60"/>
      <c r="X22" s="37"/>
      <c r="Y22" s="1"/>
      <c r="Z22" s="1"/>
      <c r="AA22" s="1"/>
      <c r="AB22" s="1"/>
      <c r="AC22" s="1"/>
      <c r="AD22" s="1"/>
    </row>
    <row r="23" spans="1:30" x14ac:dyDescent="0.25">
      <c r="A23" s="63"/>
      <c r="B23" s="60"/>
      <c r="C23" s="37"/>
      <c r="D23" s="60"/>
      <c r="E23" s="115"/>
      <c r="G23" s="37"/>
      <c r="H23" s="40"/>
      <c r="I23" s="37"/>
      <c r="J23" s="25"/>
      <c r="K23" s="25"/>
      <c r="L23" s="25"/>
      <c r="M23" s="37"/>
      <c r="N23" s="37"/>
      <c r="O23" s="37"/>
      <c r="P23" s="37"/>
      <c r="Q23" s="135"/>
      <c r="R23" s="135"/>
      <c r="S23" s="135"/>
      <c r="T23" s="135"/>
      <c r="U23" s="135"/>
      <c r="V23" s="37"/>
      <c r="W23" s="60"/>
      <c r="X23" s="37"/>
      <c r="Y23" s="1"/>
      <c r="Z23" s="1"/>
      <c r="AA23" s="1"/>
      <c r="AB23" s="1"/>
      <c r="AC23" s="1"/>
      <c r="AD23" s="1"/>
    </row>
    <row r="24" spans="1:30" x14ac:dyDescent="0.25">
      <c r="A24" s="63"/>
      <c r="B24" s="60"/>
      <c r="C24" s="37"/>
      <c r="D24" s="60"/>
      <c r="E24" s="115"/>
      <c r="G24" s="37"/>
      <c r="H24" s="40"/>
      <c r="I24" s="37"/>
      <c r="J24" s="25"/>
      <c r="K24" s="25"/>
      <c r="L24" s="25"/>
      <c r="M24" s="37"/>
      <c r="N24" s="37"/>
      <c r="O24" s="37"/>
      <c r="P24" s="37"/>
      <c r="Q24" s="135"/>
      <c r="R24" s="135"/>
      <c r="S24" s="135"/>
      <c r="T24" s="135"/>
      <c r="U24" s="135"/>
      <c r="V24" s="37"/>
      <c r="W24" s="60"/>
      <c r="X24" s="37"/>
      <c r="Y24" s="1"/>
      <c r="Z24" s="1"/>
      <c r="AA24" s="1"/>
      <c r="AB24" s="1"/>
      <c r="AC24" s="1"/>
      <c r="AD24" s="1"/>
    </row>
    <row r="25" spans="1:30" x14ac:dyDescent="0.25">
      <c r="A25" s="63"/>
      <c r="B25" s="60"/>
      <c r="C25" s="37"/>
      <c r="D25" s="60"/>
      <c r="E25" s="115"/>
      <c r="G25" s="37"/>
      <c r="H25" s="40"/>
      <c r="I25" s="37"/>
      <c r="J25" s="25"/>
      <c r="K25" s="25"/>
      <c r="L25" s="25"/>
      <c r="M25" s="37"/>
      <c r="N25" s="37"/>
      <c r="O25" s="37"/>
      <c r="P25" s="37"/>
      <c r="Q25" s="135"/>
      <c r="R25" s="135"/>
      <c r="S25" s="135"/>
      <c r="T25" s="135"/>
      <c r="U25" s="135"/>
      <c r="V25" s="37"/>
      <c r="W25" s="60"/>
      <c r="X25" s="37"/>
      <c r="Y25" s="1"/>
      <c r="Z25" s="1"/>
      <c r="AA25" s="1"/>
      <c r="AB25" s="1"/>
      <c r="AC25" s="1"/>
      <c r="AD25" s="1"/>
    </row>
    <row r="26" spans="1:30" x14ac:dyDescent="0.25">
      <c r="A26" s="63"/>
      <c r="B26" s="60"/>
      <c r="C26" s="37"/>
      <c r="D26" s="60"/>
      <c r="E26" s="115"/>
      <c r="G26" s="37"/>
      <c r="H26" s="40"/>
      <c r="I26" s="37"/>
      <c r="J26" s="25"/>
      <c r="K26" s="25"/>
      <c r="L26" s="25"/>
      <c r="M26" s="37"/>
      <c r="N26" s="37"/>
      <c r="O26" s="37"/>
      <c r="P26" s="37"/>
      <c r="Q26" s="135"/>
      <c r="R26" s="135"/>
      <c r="S26" s="135"/>
      <c r="T26" s="135"/>
      <c r="U26" s="135"/>
      <c r="V26" s="37"/>
      <c r="W26" s="60"/>
      <c r="X26" s="37"/>
      <c r="Y26" s="1"/>
      <c r="Z26" s="1"/>
      <c r="AA26" s="1"/>
      <c r="AB26" s="1"/>
      <c r="AC26" s="1"/>
      <c r="AD26" s="1"/>
    </row>
    <row r="27" spans="1:30" x14ac:dyDescent="0.25">
      <c r="A27" s="63"/>
      <c r="B27" s="60"/>
      <c r="C27" s="37"/>
      <c r="D27" s="60"/>
      <c r="E27" s="115"/>
      <c r="G27" s="37"/>
      <c r="H27" s="40"/>
      <c r="I27" s="37"/>
      <c r="J27" s="25"/>
      <c r="K27" s="25"/>
      <c r="L27" s="25"/>
      <c r="M27" s="37"/>
      <c r="N27" s="37"/>
      <c r="O27" s="37"/>
      <c r="P27" s="37"/>
      <c r="Q27" s="135"/>
      <c r="R27" s="135"/>
      <c r="S27" s="135"/>
      <c r="T27" s="135"/>
      <c r="U27" s="135"/>
      <c r="V27" s="37"/>
      <c r="W27" s="60"/>
      <c r="X27" s="37"/>
      <c r="Y27" s="1"/>
      <c r="Z27" s="1"/>
      <c r="AA27" s="1"/>
      <c r="AB27" s="1"/>
      <c r="AC27" s="1"/>
      <c r="AD27" s="1"/>
    </row>
    <row r="28" spans="1:30" x14ac:dyDescent="0.25">
      <c r="A28" s="63"/>
      <c r="B28" s="60"/>
      <c r="C28" s="37"/>
      <c r="D28" s="60"/>
      <c r="E28" s="115"/>
      <c r="G28" s="37"/>
      <c r="H28" s="40"/>
      <c r="I28" s="37"/>
      <c r="J28" s="25"/>
      <c r="K28" s="25"/>
      <c r="L28" s="25"/>
      <c r="M28" s="37"/>
      <c r="N28" s="37"/>
      <c r="O28" s="37"/>
      <c r="P28" s="37"/>
      <c r="Q28" s="135"/>
      <c r="R28" s="135"/>
      <c r="S28" s="135"/>
      <c r="T28" s="135"/>
      <c r="U28" s="135"/>
      <c r="V28" s="37"/>
      <c r="W28" s="60"/>
      <c r="X28" s="37"/>
      <c r="Y28" s="1"/>
      <c r="Z28" s="1"/>
      <c r="AA28" s="1"/>
      <c r="AB28" s="1"/>
      <c r="AC28" s="1"/>
      <c r="AD28" s="1"/>
    </row>
    <row r="29" spans="1:30" x14ac:dyDescent="0.25">
      <c r="A29" s="63"/>
      <c r="B29" s="60"/>
      <c r="C29" s="37"/>
      <c r="D29" s="60"/>
      <c r="E29" s="115"/>
      <c r="G29" s="37"/>
      <c r="H29" s="40"/>
      <c r="I29" s="37"/>
      <c r="J29" s="25"/>
      <c r="K29" s="25"/>
      <c r="L29" s="25"/>
      <c r="M29" s="37"/>
      <c r="N29" s="37"/>
      <c r="O29" s="37"/>
      <c r="P29" s="37"/>
      <c r="Q29" s="135"/>
      <c r="R29" s="135"/>
      <c r="S29" s="135"/>
      <c r="T29" s="135"/>
      <c r="U29" s="135"/>
      <c r="V29" s="37"/>
      <c r="W29" s="60"/>
      <c r="X29" s="37"/>
      <c r="Y29" s="1"/>
      <c r="Z29" s="1"/>
      <c r="AA29" s="1"/>
      <c r="AB29" s="1"/>
      <c r="AC29" s="1"/>
      <c r="AD29" s="1"/>
    </row>
    <row r="30" spans="1:30" x14ac:dyDescent="0.25">
      <c r="A30" s="63"/>
      <c r="B30" s="60"/>
      <c r="C30" s="37"/>
      <c r="D30" s="60"/>
      <c r="E30" s="115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135"/>
      <c r="R30" s="135"/>
      <c r="S30" s="135"/>
      <c r="T30" s="135"/>
      <c r="U30" s="135"/>
      <c r="V30" s="37"/>
      <c r="W30" s="60"/>
      <c r="X30" s="37"/>
      <c r="Y30" s="1"/>
      <c r="Z30" s="1"/>
      <c r="AA30" s="1"/>
      <c r="AB30" s="1"/>
      <c r="AC30" s="1"/>
      <c r="AD30" s="1"/>
    </row>
    <row r="31" spans="1:30" x14ac:dyDescent="0.25">
      <c r="A31" s="63"/>
      <c r="B31" s="60"/>
      <c r="C31" s="37"/>
      <c r="D31" s="60"/>
      <c r="E31" s="115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135"/>
      <c r="R31" s="135"/>
      <c r="S31" s="135"/>
      <c r="T31" s="135"/>
      <c r="U31" s="135"/>
      <c r="V31" s="37"/>
      <c r="W31" s="60"/>
      <c r="X31" s="37"/>
      <c r="Y31" s="1"/>
      <c r="Z31" s="1"/>
      <c r="AA31" s="1"/>
      <c r="AB31" s="1"/>
      <c r="AC31" s="1"/>
      <c r="AD31" s="1"/>
    </row>
    <row r="32" spans="1:30" x14ac:dyDescent="0.25">
      <c r="A32" s="63"/>
      <c r="B32" s="60"/>
      <c r="C32" s="37"/>
      <c r="D32" s="60"/>
      <c r="E32" s="115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135"/>
      <c r="R32" s="135"/>
      <c r="S32" s="135"/>
      <c r="T32" s="135"/>
      <c r="U32" s="135"/>
      <c r="V32" s="37"/>
      <c r="W32" s="60"/>
      <c r="X32" s="37"/>
      <c r="Y32" s="1"/>
      <c r="Z32" s="1"/>
      <c r="AA32" s="1"/>
      <c r="AB32" s="1"/>
      <c r="AC32" s="1"/>
      <c r="AD32" s="1"/>
    </row>
    <row r="33" spans="1:30" x14ac:dyDescent="0.25">
      <c r="A33" s="63"/>
      <c r="B33" s="60"/>
      <c r="C33" s="37"/>
      <c r="D33" s="60"/>
      <c r="E33" s="115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135"/>
      <c r="R33" s="135"/>
      <c r="S33" s="135"/>
      <c r="T33" s="135"/>
      <c r="U33" s="135"/>
      <c r="V33" s="37"/>
      <c r="W33" s="60"/>
      <c r="X33" s="37"/>
      <c r="Y33" s="1"/>
      <c r="Z33" s="1"/>
      <c r="AA33" s="1"/>
      <c r="AB33" s="1"/>
      <c r="AC33" s="1"/>
      <c r="AD33" s="1"/>
    </row>
    <row r="34" spans="1:30" x14ac:dyDescent="0.25">
      <c r="A34" s="63"/>
      <c r="B34" s="60"/>
      <c r="C34" s="37"/>
      <c r="D34" s="60"/>
      <c r="E34" s="115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135"/>
      <c r="R34" s="135"/>
      <c r="S34" s="135"/>
      <c r="T34" s="135"/>
      <c r="U34" s="135"/>
      <c r="V34" s="37"/>
      <c r="W34" s="60"/>
      <c r="X34" s="37"/>
      <c r="Y34" s="1"/>
      <c r="Z34" s="1"/>
      <c r="AA34" s="1"/>
      <c r="AB34" s="1"/>
      <c r="AC34" s="1"/>
      <c r="AD34" s="1"/>
    </row>
    <row r="35" spans="1:30" x14ac:dyDescent="0.25">
      <c r="A35" s="63"/>
      <c r="B35" s="60"/>
      <c r="C35" s="37"/>
      <c r="D35" s="60"/>
      <c r="E35" s="115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135"/>
      <c r="R35" s="135"/>
      <c r="S35" s="135"/>
      <c r="T35" s="135"/>
      <c r="U35" s="135"/>
      <c r="V35" s="37"/>
      <c r="W35" s="60"/>
      <c r="X35" s="37"/>
      <c r="Y35" s="1"/>
      <c r="Z35" s="1"/>
      <c r="AA35" s="1"/>
      <c r="AB35" s="1"/>
      <c r="AC35" s="1"/>
      <c r="AD35" s="1"/>
    </row>
    <row r="36" spans="1:30" x14ac:dyDescent="0.25">
      <c r="A36" s="63"/>
      <c r="B36" s="60"/>
      <c r="C36" s="37"/>
      <c r="D36" s="60"/>
      <c r="E36" s="115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135"/>
      <c r="R36" s="135"/>
      <c r="S36" s="135"/>
      <c r="T36" s="135"/>
      <c r="U36" s="135"/>
      <c r="V36" s="37"/>
      <c r="W36" s="60"/>
      <c r="X36" s="37"/>
      <c r="Y36" s="1"/>
      <c r="Z36" s="1"/>
      <c r="AA36" s="1"/>
      <c r="AB36" s="1"/>
      <c r="AC36" s="1"/>
      <c r="AD36" s="1"/>
    </row>
    <row r="37" spans="1:30" x14ac:dyDescent="0.25">
      <c r="A37" s="63"/>
      <c r="B37" s="60"/>
      <c r="C37" s="37"/>
      <c r="D37" s="60"/>
      <c r="E37" s="115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35"/>
      <c r="R37" s="135"/>
      <c r="S37" s="135"/>
      <c r="T37" s="135"/>
      <c r="U37" s="135"/>
      <c r="V37" s="37"/>
      <c r="W37" s="60"/>
      <c r="X37" s="37"/>
      <c r="Y37" s="1"/>
      <c r="Z37" s="1"/>
      <c r="AA37" s="1"/>
      <c r="AB37" s="1"/>
      <c r="AC37" s="1"/>
      <c r="AD37" s="1"/>
    </row>
    <row r="38" spans="1:30" x14ac:dyDescent="0.25">
      <c r="A38" s="63"/>
      <c r="B38" s="60"/>
      <c r="C38" s="37"/>
      <c r="D38" s="60"/>
      <c r="E38" s="115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35"/>
      <c r="R38" s="135"/>
      <c r="S38" s="135"/>
      <c r="T38" s="135"/>
      <c r="U38" s="135"/>
      <c r="V38" s="37"/>
      <c r="W38" s="60"/>
      <c r="X38" s="37"/>
      <c r="Y38" s="1"/>
      <c r="Z38" s="1"/>
      <c r="AA38" s="1"/>
      <c r="AB38" s="1"/>
      <c r="AC38" s="1"/>
      <c r="AD38" s="1"/>
    </row>
    <row r="39" spans="1:30" x14ac:dyDescent="0.25">
      <c r="A39" s="63"/>
      <c r="B39" s="60"/>
      <c r="C39" s="37"/>
      <c r="D39" s="60"/>
      <c r="E39" s="115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35"/>
      <c r="R39" s="135"/>
      <c r="S39" s="135"/>
      <c r="T39" s="135"/>
      <c r="U39" s="135"/>
      <c r="V39" s="37"/>
      <c r="W39" s="60"/>
      <c r="X39" s="37"/>
      <c r="Y39" s="1"/>
      <c r="Z39" s="1"/>
      <c r="AA39" s="1"/>
      <c r="AB39" s="1"/>
      <c r="AC39" s="1"/>
      <c r="AD39" s="1"/>
    </row>
    <row r="40" spans="1:30" x14ac:dyDescent="0.25">
      <c r="A40" s="63"/>
      <c r="B40" s="60"/>
      <c r="C40" s="37"/>
      <c r="D40" s="60"/>
      <c r="E40" s="115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35"/>
      <c r="R40" s="135"/>
      <c r="S40" s="135"/>
      <c r="T40" s="135"/>
      <c r="U40" s="135"/>
      <c r="V40" s="37"/>
      <c r="W40" s="60"/>
      <c r="X40" s="37"/>
      <c r="Y40" s="1"/>
      <c r="Z40" s="1"/>
      <c r="AA40" s="1"/>
      <c r="AB40" s="1"/>
      <c r="AC40" s="1"/>
      <c r="AD40" s="1"/>
    </row>
    <row r="41" spans="1:30" x14ac:dyDescent="0.25">
      <c r="A41" s="63"/>
      <c r="B41" s="60"/>
      <c r="C41" s="37"/>
      <c r="D41" s="60"/>
      <c r="E41" s="115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35"/>
      <c r="R41" s="135"/>
      <c r="S41" s="135"/>
      <c r="T41" s="135"/>
      <c r="U41" s="135"/>
      <c r="V41" s="37"/>
      <c r="W41" s="60"/>
      <c r="X41" s="37"/>
      <c r="Y41" s="1"/>
      <c r="Z41" s="1"/>
      <c r="AA41" s="1"/>
      <c r="AB41" s="1"/>
      <c r="AC41" s="1"/>
      <c r="AD41" s="1"/>
    </row>
    <row r="42" spans="1:30" x14ac:dyDescent="0.25">
      <c r="A42" s="63"/>
      <c r="B42" s="60"/>
      <c r="C42" s="37"/>
      <c r="D42" s="60"/>
      <c r="E42" s="115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35"/>
      <c r="R42" s="135"/>
      <c r="S42" s="135"/>
      <c r="T42" s="135"/>
      <c r="U42" s="135"/>
      <c r="V42" s="37"/>
      <c r="W42" s="60"/>
      <c r="X42" s="37"/>
      <c r="Y42" s="1"/>
      <c r="Z42" s="1"/>
      <c r="AA42" s="1"/>
      <c r="AB42" s="1"/>
      <c r="AC42" s="1"/>
      <c r="AD42" s="1"/>
    </row>
    <row r="43" spans="1:30" x14ac:dyDescent="0.25">
      <c r="A43" s="63"/>
      <c r="B43" s="60"/>
      <c r="C43" s="37"/>
      <c r="D43" s="60"/>
      <c r="E43" s="115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35"/>
      <c r="R43" s="135"/>
      <c r="S43" s="135"/>
      <c r="T43" s="135"/>
      <c r="U43" s="135"/>
      <c r="V43" s="37"/>
      <c r="W43" s="60"/>
      <c r="X43" s="37"/>
      <c r="Y43" s="1"/>
      <c r="Z43" s="1"/>
      <c r="AA43" s="1"/>
      <c r="AB43" s="1"/>
      <c r="AC43" s="1"/>
      <c r="AD43" s="1"/>
    </row>
    <row r="44" spans="1:30" x14ac:dyDescent="0.25">
      <c r="A44" s="63"/>
      <c r="B44" s="60"/>
      <c r="C44" s="37"/>
      <c r="D44" s="60"/>
      <c r="E44" s="115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35"/>
      <c r="R44" s="135"/>
      <c r="S44" s="135"/>
      <c r="T44" s="135"/>
      <c r="U44" s="135"/>
      <c r="V44" s="37"/>
      <c r="W44" s="60"/>
      <c r="X44" s="37"/>
      <c r="Y44" s="1"/>
      <c r="Z44" s="1"/>
      <c r="AA44" s="1"/>
      <c r="AB44" s="1"/>
      <c r="AC44" s="1"/>
      <c r="AD44" s="1"/>
    </row>
    <row r="45" spans="1:30" x14ac:dyDescent="0.25">
      <c r="A45" s="63"/>
      <c r="B45" s="60"/>
      <c r="C45" s="37"/>
      <c r="D45" s="60"/>
      <c r="E45" s="115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35"/>
      <c r="R45" s="135"/>
      <c r="S45" s="135"/>
      <c r="T45" s="135"/>
      <c r="U45" s="135"/>
      <c r="V45" s="37"/>
      <c r="W45" s="60"/>
      <c r="X45" s="37"/>
      <c r="Y45" s="1"/>
      <c r="Z45" s="1"/>
      <c r="AA45" s="1"/>
      <c r="AB45" s="1"/>
      <c r="AC45" s="1"/>
      <c r="AD45" s="1"/>
    </row>
    <row r="46" spans="1:30" x14ac:dyDescent="0.25">
      <c r="A46" s="63"/>
      <c r="B46" s="60"/>
      <c r="C46" s="37"/>
      <c r="D46" s="60"/>
      <c r="E46" s="115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135"/>
      <c r="R46" s="135"/>
      <c r="S46" s="135"/>
      <c r="T46" s="135"/>
      <c r="U46" s="135"/>
      <c r="V46" s="37"/>
      <c r="W46" s="60"/>
      <c r="X46" s="37"/>
      <c r="Y46" s="1"/>
      <c r="Z46" s="1"/>
      <c r="AA46" s="1"/>
      <c r="AB46" s="1"/>
      <c r="AC46" s="1"/>
      <c r="AD46" s="1"/>
    </row>
    <row r="47" spans="1:30" x14ac:dyDescent="0.25">
      <c r="A47" s="63"/>
      <c r="B47" s="60"/>
      <c r="C47" s="37"/>
      <c r="D47" s="60"/>
      <c r="E47" s="115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35"/>
      <c r="R47" s="135"/>
      <c r="S47" s="135"/>
      <c r="T47" s="135"/>
      <c r="U47" s="135"/>
      <c r="V47" s="37"/>
      <c r="W47" s="60"/>
      <c r="X47" s="37"/>
      <c r="Y47" s="1"/>
      <c r="Z47" s="1"/>
      <c r="AA47" s="1"/>
      <c r="AB47" s="1"/>
      <c r="AC47" s="1"/>
      <c r="AD47" s="1"/>
    </row>
    <row r="48" spans="1:30" x14ac:dyDescent="0.25">
      <c r="A48" s="63"/>
      <c r="B48" s="60"/>
      <c r="C48" s="37"/>
      <c r="D48" s="60"/>
      <c r="E48" s="115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35"/>
      <c r="R48" s="135"/>
      <c r="S48" s="135"/>
      <c r="T48" s="135"/>
      <c r="U48" s="135"/>
      <c r="V48" s="37"/>
      <c r="W48" s="60"/>
      <c r="X48" s="37"/>
      <c r="Y48" s="1"/>
      <c r="Z48" s="1"/>
      <c r="AA48" s="1"/>
      <c r="AB48" s="1"/>
      <c r="AC48" s="1"/>
      <c r="AD48" s="1"/>
    </row>
    <row r="49" spans="1:30" x14ac:dyDescent="0.25">
      <c r="A49" s="63"/>
      <c r="B49" s="60"/>
      <c r="C49" s="37"/>
      <c r="D49" s="60"/>
      <c r="E49" s="60"/>
      <c r="F49" s="25"/>
      <c r="G49" s="37"/>
      <c r="H49" s="40"/>
      <c r="I49" s="37"/>
      <c r="J49" s="25"/>
      <c r="K49" s="25"/>
      <c r="L49" s="25"/>
      <c r="M49" s="25"/>
      <c r="N49" s="59"/>
      <c r="O49" s="59"/>
      <c r="P49" s="25"/>
      <c r="Q49" s="136"/>
      <c r="R49" s="136"/>
      <c r="S49" s="136"/>
      <c r="T49" s="136"/>
      <c r="U49" s="136"/>
      <c r="V49" s="25"/>
      <c r="W49" s="60"/>
      <c r="X49" s="25"/>
      <c r="Y49" s="1"/>
      <c r="Z49" s="1"/>
      <c r="AA49" s="1"/>
      <c r="AB49" s="1"/>
      <c r="AC49" s="1"/>
      <c r="AD49" s="1"/>
    </row>
    <row r="50" spans="1:30" x14ac:dyDescent="0.25">
      <c r="A50" s="63"/>
      <c r="B50" s="60"/>
      <c r="C50" s="37"/>
      <c r="D50" s="60"/>
      <c r="E50" s="60"/>
      <c r="F50" s="25"/>
      <c r="G50" s="37"/>
      <c r="H50" s="40"/>
      <c r="I50" s="37"/>
      <c r="J50" s="25"/>
      <c r="K50" s="25"/>
      <c r="L50" s="25"/>
      <c r="M50" s="25"/>
      <c r="N50" s="59"/>
      <c r="O50" s="59"/>
      <c r="P50" s="25"/>
      <c r="Q50" s="136"/>
      <c r="R50" s="136"/>
      <c r="S50" s="136"/>
      <c r="T50" s="136"/>
      <c r="U50" s="136"/>
      <c r="V50" s="25"/>
      <c r="W50" s="60"/>
      <c r="X50" s="25"/>
      <c r="Y50" s="1"/>
      <c r="Z50" s="1"/>
      <c r="AA50" s="1"/>
      <c r="AB50" s="1"/>
      <c r="AC50" s="1"/>
      <c r="AD50" s="1"/>
    </row>
    <row r="51" spans="1:30" x14ac:dyDescent="0.25">
      <c r="A51" s="63"/>
      <c r="B51" s="60"/>
      <c r="C51" s="37"/>
      <c r="D51" s="60"/>
      <c r="E51" s="60"/>
      <c r="F51" s="25"/>
      <c r="G51" s="37"/>
      <c r="H51" s="40"/>
      <c r="I51" s="37"/>
      <c r="J51" s="25"/>
      <c r="K51" s="25"/>
      <c r="L51" s="25"/>
      <c r="M51" s="25"/>
      <c r="N51" s="59"/>
      <c r="O51" s="59"/>
      <c r="P51" s="25"/>
      <c r="Q51" s="136"/>
      <c r="R51" s="136"/>
      <c r="S51" s="136"/>
      <c r="T51" s="136"/>
      <c r="U51" s="136"/>
      <c r="V51" s="25"/>
      <c r="W51" s="60"/>
      <c r="X51" s="25"/>
      <c r="Y51" s="1"/>
      <c r="Z51" s="1"/>
      <c r="AA51" s="1"/>
      <c r="AB51" s="1"/>
      <c r="AC51" s="1"/>
      <c r="AD51" s="1"/>
    </row>
    <row r="52" spans="1:30" x14ac:dyDescent="0.25">
      <c r="A52" s="63"/>
      <c r="B52" s="60"/>
      <c r="C52" s="37"/>
      <c r="D52" s="60"/>
      <c r="E52" s="60"/>
      <c r="F52" s="25"/>
      <c r="G52" s="37"/>
      <c r="H52" s="40"/>
      <c r="I52" s="37"/>
      <c r="J52" s="25"/>
      <c r="K52" s="25"/>
      <c r="L52" s="25"/>
      <c r="M52" s="25"/>
      <c r="N52" s="59"/>
      <c r="O52" s="59"/>
      <c r="P52" s="25"/>
      <c r="Q52" s="136"/>
      <c r="R52" s="136"/>
      <c r="S52" s="136"/>
      <c r="T52" s="136"/>
      <c r="U52" s="136"/>
      <c r="V52" s="25"/>
      <c r="W52" s="60"/>
      <c r="X52" s="25"/>
      <c r="Y52" s="1"/>
      <c r="Z52" s="1"/>
      <c r="AA52" s="1"/>
      <c r="AB52" s="1"/>
      <c r="AC52" s="1"/>
      <c r="AD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2020-05-02T08:05:28Z</dcterms:modified>
</cp:coreProperties>
</file>