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<sst xmlns="http://schemas.openxmlformats.org/spreadsheetml/2006/main" count="80" uniqueCount="37">
  <si>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</si>
  <si>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</si>
  <si>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</si>
  <si>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</si>
  <si>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</si>
  <si>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</si>
  <si>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</si>
  <si>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</si>
  <si>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</si>
  <si>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</si>
  <si>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</si>
  <si>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</si>
  <si>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</si>
  <si>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</si>
  <si>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</si>
  <si>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</si>
  <si>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</si>
  <si>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</si>
  <si>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</si>
  <si>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</si>
  <si>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</si>
  <si>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</si>
  <si>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</si>
  <si>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</si>
  <si>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</si>
  <si>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SiiPe = Siilinjärven Pesis  (1987)</t>
  </si>
  <si>
    <t>Anssi Korhonen</t>
  </si>
  <si>
    <t>10.</t>
  </si>
  <si>
    <t>NaPa</t>
  </si>
  <si>
    <t>9.</t>
  </si>
  <si>
    <t>8.</t>
  </si>
  <si>
    <t>SiiPe  2</t>
  </si>
  <si>
    <t>4.</t>
  </si>
  <si>
    <t>PuPe  2</t>
  </si>
  <si>
    <t>27.8.1987   Kärsämäki</t>
  </si>
  <si>
    <t>KäKa = Kärsämäen Kataja  (1933),  kasvattajaseura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</si>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</sst>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27</v>
      </c>
      <c r="Z4" s="1" t="s">
        <v>28</v>
      </c>
      <c r="AA4" s="12">
        <v>16</v>
      </c>
      <c r="AB4" s="12">
        <v>0</v>
      </c>
      <c r="AC4" s="12">
        <v>9</v>
      </c>
      <c r="AD4" s="12">
        <v>2</v>
      </c>
      <c r="AE4" s="12">
        <v>34</v>
      </c>
      <c r="AF4" s="68">
        <v>0.40960000000000002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29</v>
      </c>
      <c r="Z5" s="1" t="s">
        <v>28</v>
      </c>
      <c r="AA5" s="12">
        <v>18</v>
      </c>
      <c r="AB5" s="12">
        <v>1</v>
      </c>
      <c r="AC5" s="12">
        <v>21</v>
      </c>
      <c r="AD5" s="12">
        <v>8</v>
      </c>
      <c r="AE5" s="12">
        <v>60</v>
      </c>
      <c r="AF5" s="68">
        <v>0.53090000000000004</v>
      </c>
      <c r="AG5" s="69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30</v>
      </c>
      <c r="Z6" s="1" t="s">
        <v>28</v>
      </c>
      <c r="AA6" s="12">
        <v>15</v>
      </c>
      <c r="AB6" s="12">
        <v>1</v>
      </c>
      <c r="AC6" s="12">
        <v>8</v>
      </c>
      <c r="AD6" s="12">
        <v>9</v>
      </c>
      <c r="AE6" s="12">
        <v>41</v>
      </c>
      <c r="AF6" s="68">
        <v>0.47120000000000001</v>
      </c>
      <c r="AG6" s="69">
        <v>87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31</v>
      </c>
      <c r="AA7" s="12">
        <v>10</v>
      </c>
      <c r="AB7" s="12">
        <v>3</v>
      </c>
      <c r="AC7" s="12">
        <v>13</v>
      </c>
      <c r="AD7" s="12">
        <v>8</v>
      </c>
      <c r="AE7" s="12">
        <v>38</v>
      </c>
      <c r="AF7" s="68">
        <v>0.48099999999999998</v>
      </c>
      <c r="AG7" s="69">
        <v>79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32</v>
      </c>
      <c r="Z8" s="1" t="s">
        <v>33</v>
      </c>
      <c r="AA8" s="12">
        <v>9</v>
      </c>
      <c r="AB8" s="12">
        <v>1</v>
      </c>
      <c r="AC8" s="12">
        <v>8</v>
      </c>
      <c r="AD8" s="12">
        <v>4</v>
      </c>
      <c r="AE8" s="12">
        <v>28</v>
      </c>
      <c r="AF8" s="68">
        <v>0.41170000000000001</v>
      </c>
      <c r="AG8" s="69">
        <v>68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68</v>
      </c>
      <c r="AB9" s="36">
        <f>SUM(AB4:AB8)</f>
        <v>6</v>
      </c>
      <c r="AC9" s="36">
        <f>SUM(AC4:AC8)</f>
        <v>59</v>
      </c>
      <c r="AD9" s="36">
        <f>SUM(AD4:AD8)</f>
        <v>31</v>
      </c>
      <c r="AE9" s="36">
        <f>SUM(AE4:AE8)</f>
        <v>201</v>
      </c>
      <c r="AF9" s="37">
        <f>PRODUCT(AE9/AG9)</f>
        <v>0.46744186046511627</v>
      </c>
      <c r="AG9" s="21">
        <f>SUM(AG4:AG8)</f>
        <v>430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6</v>
      </c>
      <c r="G14" s="47">
        <f>PRODUCT(AC9+AO9)</f>
        <v>59</v>
      </c>
      <c r="H14" s="47">
        <f>PRODUCT(AD9+AP9)</f>
        <v>31</v>
      </c>
      <c r="I14" s="47">
        <f>PRODUCT(AE9+AQ9)</f>
        <v>201</v>
      </c>
      <c r="J14" s="60">
        <f>PRODUCT(I14/K14)</f>
        <v>0.46420323325635104</v>
      </c>
      <c r="K14" s="10">
        <f>PRODUCT(AG9+AS9)</f>
        <v>433</v>
      </c>
      <c r="L14" s="53">
        <f>PRODUCT((F14+G14)/E14)</f>
        <v>0.94202898550724634</v>
      </c>
      <c r="M14" s="53">
        <f>PRODUCT(H14/E14)</f>
        <v>0.44927536231884058</v>
      </c>
      <c r="N14" s="53">
        <f>PRODUCT((F14+G14+H14)/E14)</f>
        <v>1.3913043478260869</v>
      </c>
      <c r="O14" s="53">
        <f>PRODUCT(I14/E14)</f>
        <v>2.9130434782608696</v>
      </c>
      <c r="Q14" s="17"/>
      <c r="R14" s="17"/>
      <c r="S14" s="16"/>
      <c r="T14" s="54" t="s">
        <v>36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6</v>
      </c>
      <c r="G15" s="47">
        <f t="shared" si="0"/>
        <v>59</v>
      </c>
      <c r="H15" s="47">
        <f t="shared" si="0"/>
        <v>31</v>
      </c>
      <c r="I15" s="47">
        <f t="shared" si="0"/>
        <v>201</v>
      </c>
      <c r="J15" s="60">
        <f>PRODUCT(I15/K15)</f>
        <v>0.46420323325635104</v>
      </c>
      <c r="K15" s="16">
        <f>SUM(K12:K14)</f>
        <v>433</v>
      </c>
      <c r="L15" s="53">
        <f>PRODUCT((F15+G15)/E15)</f>
        <v>0.94202898550724634</v>
      </c>
      <c r="M15" s="53">
        <f>PRODUCT(H15/E15)</f>
        <v>0.44927536231884058</v>
      </c>
      <c r="N15" s="53">
        <f>PRODUCT((F15+G15+H15)/E15)</f>
        <v>1.3913043478260869</v>
      </c>
      <c r="O15" s="53">
        <f>PRODUCT(I15/E15)</f>
        <v>2.9130434782608696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2018-10-25T08:59:29Z</dcterms:modified>
</cp:coreProperties>
</file>