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K6" i="5"/>
  <c r="I6" i="5"/>
  <c r="H6" i="5"/>
  <c r="G6" i="5"/>
  <c r="F6" i="5"/>
  <c r="E6" i="5"/>
  <c r="AE6" i="5"/>
  <c r="AD6" i="5"/>
  <c r="AC6" i="5"/>
  <c r="AB6" i="5"/>
  <c r="AA6" i="5"/>
  <c r="AG6" i="5" l="1"/>
  <c r="AF6" i="5" l="1"/>
  <c r="H11" i="5"/>
  <c r="F11" i="5"/>
  <c r="W6" i="5"/>
  <c r="U6" i="5"/>
  <c r="T6" i="5"/>
  <c r="S6" i="5"/>
  <c r="R6" i="5"/>
  <c r="Q6" i="5"/>
  <c r="K10" i="5"/>
  <c r="I10" i="5"/>
  <c r="H10" i="5"/>
  <c r="H12" i="5" s="1"/>
  <c r="G10" i="5"/>
  <c r="F10" i="5"/>
  <c r="E10" i="5"/>
  <c r="F12" i="5" l="1"/>
  <c r="K11" i="5"/>
  <c r="K12" i="5" s="1"/>
  <c r="E11" i="5"/>
  <c r="E12" i="5" s="1"/>
  <c r="M12" i="5" s="1"/>
  <c r="G11" i="5"/>
  <c r="I11" i="5"/>
  <c r="I12" i="5" s="1"/>
  <c r="L11" i="5" l="1"/>
  <c r="N11" i="5"/>
  <c r="M11" i="5"/>
  <c r="G12" i="5"/>
  <c r="N12" i="5" s="1"/>
  <c r="O12" i="5"/>
  <c r="J12" i="5"/>
  <c r="J11" i="5"/>
  <c r="O11" i="5"/>
  <c r="L12" i="5" l="1"/>
</calcChain>
</file>

<file path=xl/sharedStrings.xml><?xml version="1.0" encoding="utf-8"?>
<sst xmlns="http://schemas.openxmlformats.org/spreadsheetml/2006/main" count="102" uniqueCount="58">
  <si>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</si>
  <si>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</si>
  <si>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</si>
  <si>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</si>
  <si>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</si>
  <si>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</si>
  <si>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</si>
  <si>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</si>
  <si>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</si>
  <si>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</si>
  <si>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</si>
  <si>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</si>
  <si>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</si>
  <si>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</si>
  <si>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</si>
  <si>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</si>
  <si>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</si>
  <si>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</si>
  <si>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</si>
  <si>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</si>
  <si>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</si>
  <si>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</si>
  <si>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</si>
  <si>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</si>
  <si>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</si>
  <si>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Konsta Launonen</t>
  </si>
  <si>
    <t>8.</t>
  </si>
  <si>
    <t>PattU  2</t>
  </si>
  <si>
    <t>18.10.2002   Kuusamo</t>
  </si>
  <si>
    <t>Pattijoen Urheilijat Juniorit  (2012),  kasvattajaseura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</si>
  <si>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</si>
  <si>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</si>
  <si>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</si>
  <si>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</si>
  <si>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</si>
  <si>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</si>
  <si>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</si>
  <si>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</si>
  <si>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</si>
  <si>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</si>
  <si>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</si>
  <si>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</si>
  <si>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</si>
  <si>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</si>
  <si>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</si>
  <si>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</si>
  <si>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</si>
  <si>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</si>
  <si>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</si>
  <si>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PattU</t>
  </si>
  <si>
    <t xml:space="preserve">  2-0  (6-3, 3-2)</t>
  </si>
  <si>
    <t>2v</t>
  </si>
  <si>
    <t>3/7</t>
  </si>
  <si>
    <t>1/2</t>
  </si>
  <si>
    <t>2/3</t>
  </si>
  <si>
    <t>0/2</t>
  </si>
  <si>
    <t>Vertti Kontinaho</t>
  </si>
  <si>
    <t>3.11.2003   Järvenpää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</si>
</sst>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56</v>
      </c>
      <c r="C1" s="2"/>
      <c r="D1" s="3"/>
      <c r="E1" s="4" t="s">
        <v>57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04"/>
      <c r="S5" s="105"/>
      <c r="T5" s="104"/>
      <c r="U5" s="104"/>
      <c r="V5" s="59"/>
      <c r="W5" s="19"/>
      <c r="X5" s="12">
        <v>2020</v>
      </c>
      <c r="Y5" s="12" t="s">
        <v>26</v>
      </c>
      <c r="Z5" s="1" t="s">
        <v>27</v>
      </c>
      <c r="AA5" s="12">
        <v>4</v>
      </c>
      <c r="AB5" s="12">
        <v>0</v>
      </c>
      <c r="AC5" s="12">
        <v>3</v>
      </c>
      <c r="AD5" s="12">
        <v>5</v>
      </c>
      <c r="AE5" s="12">
        <v>19</v>
      </c>
      <c r="AF5" s="32">
        <v>0.82599999999999996</v>
      </c>
      <c r="AG5" s="19">
        <v>23</v>
      </c>
      <c r="AH5" s="40"/>
      <c r="AI5" s="7"/>
      <c r="AJ5" s="7"/>
      <c r="AK5" s="7"/>
      <c r="AL5" s="10"/>
      <c r="AM5" s="12"/>
      <c r="AN5" s="104"/>
      <c r="AO5" s="104"/>
      <c r="AP5" s="104"/>
      <c r="AQ5" s="104"/>
      <c r="AR5" s="106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SUM(Q4:Q4)</f>
        <v>0</v>
      </c>
      <c r="R6" s="36">
        <f>SUM(R4:R4)</f>
        <v>0</v>
      </c>
      <c r="S6" s="36">
        <f>SUM(S4:S4)</f>
        <v>0</v>
      </c>
      <c r="T6" s="36">
        <f>SUM(T4:T4)</f>
        <v>0</v>
      </c>
      <c r="U6" s="36">
        <f>SUM(U4:U4)</f>
        <v>0</v>
      </c>
      <c r="V6" s="15">
        <v>0</v>
      </c>
      <c r="W6" s="21">
        <f>SUM(W4:W4)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3</v>
      </c>
      <c r="AD6" s="36">
        <f>SUM(AD4:AD5)</f>
        <v>5</v>
      </c>
      <c r="AE6" s="36">
        <f>SUM(AE4:AE5)</f>
        <v>19</v>
      </c>
      <c r="AF6" s="37">
        <f>PRODUCT(AE6/AG6)</f>
        <v>0.82608695652173914</v>
      </c>
      <c r="AG6" s="21">
        <f>SUM(AG4:AG5)</f>
        <v>23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21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3</v>
      </c>
      <c r="H11" s="47">
        <f>PRODUCT(AD6+AP6)</f>
        <v>5</v>
      </c>
      <c r="I11" s="47">
        <f>PRODUCT(AE6+AQ6)</f>
        <v>19</v>
      </c>
      <c r="J11" s="60">
        <f>PRODUCT(I11/K11)</f>
        <v>0.82608695652173914</v>
      </c>
      <c r="K11" s="10">
        <f>PRODUCT(AG6+AS6)</f>
        <v>23</v>
      </c>
      <c r="L11" s="53">
        <f>PRODUCT((F11+G11)/E11)</f>
        <v>0.75</v>
      </c>
      <c r="M11" s="53">
        <f>PRODUCT(H11/E11)</f>
        <v>1.25</v>
      </c>
      <c r="N11" s="53">
        <f>PRODUCT((F11+G11+H11)/E11)</f>
        <v>2</v>
      </c>
      <c r="O11" s="53">
        <f>PRODUCT(I11/E11)</f>
        <v>4.75</v>
      </c>
      <c r="Q11" s="17"/>
      <c r="R11" s="17"/>
      <c r="S11" s="16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3</v>
      </c>
      <c r="H12" s="47">
        <f t="shared" si="0"/>
        <v>5</v>
      </c>
      <c r="I12" s="47">
        <f t="shared" si="0"/>
        <v>19</v>
      </c>
      <c r="J12" s="60">
        <f>PRODUCT(I12/K12)</f>
        <v>0.82608695652173914</v>
      </c>
      <c r="K12" s="16">
        <f>SUM(K9:K11)</f>
        <v>23</v>
      </c>
      <c r="L12" s="53">
        <f>PRODUCT((F12+G12)/E12)</f>
        <v>0.75</v>
      </c>
      <c r="M12" s="53">
        <f>PRODUCT(H12/E12)</f>
        <v>1.25</v>
      </c>
      <c r="N12" s="53">
        <f>PRODUCT((F12+G12+H12)/E12)</f>
        <v>2</v>
      </c>
      <c r="O12" s="53">
        <f>PRODUCT(I12/E12)</f>
        <v>4.75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Y5:AM6">
    <sortCondition ref="Y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" style="99" customWidth="1"/>
    <col min="3" max="3" width="23.7109375" style="100" bestFit="1" customWidth="1"/>
    <col min="4" max="4" width="10.5703125" style="101" customWidth="1"/>
    <col min="5" max="5" width="9.42578125" style="101" customWidth="1"/>
    <col min="6" max="6" width="0.7109375" style="19" customWidth="1"/>
    <col min="7" max="7" width="5.28515625" style="100" customWidth="1"/>
    <col min="8" max="8" width="5.140625" style="100" customWidth="1"/>
    <col min="9" max="9" width="5.42578125" style="100" customWidth="1"/>
    <col min="10" max="11" width="5.7109375" style="100" customWidth="1"/>
    <col min="12" max="12" width="6.140625" style="100" customWidth="1"/>
    <col min="13" max="16" width="4.85546875" style="100" customWidth="1"/>
    <col min="17" max="21" width="6.7109375" style="102" customWidth="1"/>
    <col min="22" max="22" width="11" style="100" customWidth="1"/>
    <col min="23" max="23" width="19.28515625" style="101" customWidth="1"/>
    <col min="24" max="24" width="9.7109375" style="100" customWidth="1"/>
    <col min="25" max="30" width="9.140625" style="103"/>
  </cols>
  <sheetData>
    <row r="1" spans="1:30" ht="18.75" x14ac:dyDescent="0.3">
      <c r="A1" s="70"/>
      <c r="B1" s="71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28</v>
      </c>
      <c r="D2" s="77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18" t="s">
        <v>31</v>
      </c>
      <c r="C3" s="18" t="s">
        <v>32</v>
      </c>
      <c r="D3" s="64" t="s">
        <v>33</v>
      </c>
      <c r="E3" s="28" t="s">
        <v>1</v>
      </c>
      <c r="F3" s="10"/>
      <c r="G3" s="7" t="s">
        <v>34</v>
      </c>
      <c r="H3" s="9" t="s">
        <v>35</v>
      </c>
      <c r="I3" s="9" t="s">
        <v>36</v>
      </c>
      <c r="J3" s="11" t="s">
        <v>37</v>
      </c>
      <c r="K3" s="11" t="s">
        <v>38</v>
      </c>
      <c r="L3" s="11" t="s">
        <v>39</v>
      </c>
      <c r="M3" s="7" t="s">
        <v>40</v>
      </c>
      <c r="N3" s="7" t="s">
        <v>41</v>
      </c>
      <c r="O3" s="9" t="s">
        <v>42</v>
      </c>
      <c r="P3" s="7" t="s">
        <v>35</v>
      </c>
      <c r="Q3" s="40" t="s">
        <v>8</v>
      </c>
      <c r="R3" s="40">
        <v>1</v>
      </c>
      <c r="S3" s="40">
        <v>2</v>
      </c>
      <c r="T3" s="40">
        <v>3</v>
      </c>
      <c r="U3" s="40" t="s">
        <v>43</v>
      </c>
      <c r="V3" s="11" t="s">
        <v>9</v>
      </c>
      <c r="W3" s="64" t="s">
        <v>44</v>
      </c>
      <c r="X3" s="64" t="s">
        <v>45</v>
      </c>
      <c r="Y3" s="75"/>
      <c r="Z3" s="75"/>
      <c r="AA3" s="75"/>
      <c r="AB3" s="75"/>
      <c r="AC3" s="75"/>
      <c r="AD3" s="75"/>
    </row>
    <row r="4" spans="1:30" x14ac:dyDescent="0.25">
      <c r="A4" s="79"/>
      <c r="B4" s="80" t="s">
        <v>46</v>
      </c>
      <c r="C4" s="81" t="s">
        <v>50</v>
      </c>
      <c r="D4" s="82" t="s">
        <v>47</v>
      </c>
      <c r="E4" s="83" t="s">
        <v>49</v>
      </c>
      <c r="F4" s="90"/>
      <c r="G4" s="84"/>
      <c r="H4" s="85"/>
      <c r="I4" s="84">
        <v>1</v>
      </c>
      <c r="J4" s="86" t="s">
        <v>51</v>
      </c>
      <c r="K4" s="86">
        <v>6</v>
      </c>
      <c r="L4" s="86"/>
      <c r="M4" s="86">
        <v>1</v>
      </c>
      <c r="N4" s="84"/>
      <c r="O4" s="85"/>
      <c r="P4" s="84"/>
      <c r="Q4" s="107" t="s">
        <v>52</v>
      </c>
      <c r="R4" s="107" t="s">
        <v>53</v>
      </c>
      <c r="S4" s="107"/>
      <c r="T4" s="107" t="s">
        <v>54</v>
      </c>
      <c r="U4" s="107" t="s">
        <v>55</v>
      </c>
      <c r="V4" s="108">
        <v>0.42899999999999999</v>
      </c>
      <c r="W4" s="80" t="s">
        <v>48</v>
      </c>
      <c r="X4" s="84">
        <v>1153</v>
      </c>
      <c r="Y4" s="75"/>
      <c r="Z4" s="75"/>
      <c r="AA4" s="75"/>
      <c r="AB4" s="75"/>
      <c r="AC4" s="75"/>
      <c r="AD4" s="75"/>
    </row>
    <row r="5" spans="1:30" x14ac:dyDescent="0.25">
      <c r="A5" s="79"/>
      <c r="B5" s="87"/>
      <c r="C5" s="88"/>
      <c r="D5" s="89"/>
      <c r="E5" s="90"/>
      <c r="F5" s="45"/>
      <c r="G5" s="91"/>
      <c r="H5" s="90"/>
      <c r="I5" s="88"/>
      <c r="J5" s="90"/>
      <c r="K5" s="88"/>
      <c r="L5" s="90"/>
      <c r="M5" s="90"/>
      <c r="N5" s="90"/>
      <c r="O5" s="90"/>
      <c r="P5" s="90"/>
      <c r="Q5" s="92"/>
      <c r="R5" s="92"/>
      <c r="S5" s="92"/>
      <c r="T5" s="92"/>
      <c r="U5" s="92"/>
      <c r="V5" s="90"/>
      <c r="W5" s="90"/>
      <c r="X5" s="93"/>
      <c r="Y5" s="75"/>
      <c r="Z5" s="75"/>
      <c r="AA5" s="75"/>
      <c r="AB5" s="75"/>
      <c r="AC5" s="75"/>
      <c r="AD5" s="75"/>
    </row>
    <row r="6" spans="1:30" x14ac:dyDescent="0.25">
      <c r="A6" s="79"/>
      <c r="B6" s="54"/>
      <c r="C6" s="16"/>
      <c r="D6" s="54"/>
      <c r="E6" s="94"/>
      <c r="G6" s="16"/>
      <c r="H6" s="17"/>
      <c r="I6" s="16"/>
      <c r="J6" s="10"/>
      <c r="K6" s="10"/>
      <c r="L6" s="10"/>
      <c r="M6" s="16"/>
      <c r="N6" s="16"/>
      <c r="O6" s="16"/>
      <c r="P6" s="16"/>
      <c r="Q6" s="95"/>
      <c r="R6" s="95"/>
      <c r="S6" s="95"/>
      <c r="T6" s="95"/>
      <c r="U6" s="95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9"/>
      <c r="B7" s="54"/>
      <c r="C7" s="16"/>
      <c r="D7" s="54"/>
      <c r="E7" s="94"/>
      <c r="G7" s="16"/>
      <c r="H7" s="17"/>
      <c r="I7" s="16"/>
      <c r="J7" s="10"/>
      <c r="K7" s="10"/>
      <c r="L7" s="10"/>
      <c r="M7" s="16"/>
      <c r="N7" s="16"/>
      <c r="O7" s="16"/>
      <c r="P7" s="16"/>
      <c r="Q7" s="95"/>
      <c r="R7" s="95"/>
      <c r="S7" s="95"/>
      <c r="T7" s="95"/>
      <c r="U7" s="95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79"/>
      <c r="B8" s="54"/>
      <c r="C8" s="16"/>
      <c r="D8" s="54"/>
      <c r="E8" s="94"/>
      <c r="G8" s="16"/>
      <c r="H8" s="17"/>
      <c r="I8" s="16"/>
      <c r="J8" s="10"/>
      <c r="K8" s="10"/>
      <c r="L8" s="10"/>
      <c r="M8" s="16"/>
      <c r="N8" s="16"/>
      <c r="O8" s="16"/>
      <c r="P8" s="16"/>
      <c r="Q8" s="95"/>
      <c r="R8" s="95"/>
      <c r="S8" s="95"/>
      <c r="T8" s="95"/>
      <c r="U8" s="95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79"/>
      <c r="B9" s="54"/>
      <c r="C9" s="16"/>
      <c r="D9" s="54"/>
      <c r="E9" s="94"/>
      <c r="G9" s="16"/>
      <c r="H9" s="17"/>
      <c r="I9" s="16"/>
      <c r="J9" s="10"/>
      <c r="K9" s="10"/>
      <c r="L9" s="10"/>
      <c r="M9" s="16"/>
      <c r="N9" s="16"/>
      <c r="O9" s="16"/>
      <c r="P9" s="16"/>
      <c r="Q9" s="95"/>
      <c r="R9" s="95"/>
      <c r="S9" s="95"/>
      <c r="T9" s="95"/>
      <c r="U9" s="95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79"/>
      <c r="B10" s="54"/>
      <c r="C10" s="16"/>
      <c r="D10" s="54"/>
      <c r="E10" s="9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5"/>
      <c r="R10" s="95"/>
      <c r="S10" s="95"/>
      <c r="T10" s="95"/>
      <c r="U10" s="95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79"/>
      <c r="B11" s="54"/>
      <c r="C11" s="16"/>
      <c r="D11" s="54"/>
      <c r="E11" s="9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79"/>
      <c r="B12" s="54"/>
      <c r="C12" s="16"/>
      <c r="D12" s="54"/>
      <c r="E12" s="9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79"/>
      <c r="B13" s="54"/>
      <c r="C13" s="16"/>
      <c r="D13" s="54"/>
      <c r="E13" s="9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79"/>
      <c r="B14" s="54"/>
      <c r="C14" s="16"/>
      <c r="D14" s="54"/>
      <c r="E14" s="9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79"/>
      <c r="B15" s="54"/>
      <c r="C15" s="16"/>
      <c r="D15" s="54"/>
      <c r="E15" s="9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79"/>
      <c r="B16" s="54"/>
      <c r="C16" s="16"/>
      <c r="D16" s="54"/>
      <c r="E16" s="9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79"/>
      <c r="B17" s="54"/>
      <c r="C17" s="16"/>
      <c r="D17" s="54"/>
      <c r="E17" s="9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79"/>
      <c r="B18" s="54"/>
      <c r="C18" s="16"/>
      <c r="D18" s="54"/>
      <c r="E18" s="9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79"/>
      <c r="B19" s="54"/>
      <c r="C19" s="16"/>
      <c r="D19" s="54"/>
      <c r="E19" s="9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79"/>
      <c r="B20" s="54"/>
      <c r="C20" s="16"/>
      <c r="D20" s="54"/>
      <c r="E20" s="9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79"/>
      <c r="B21" s="54"/>
      <c r="C21" s="16"/>
      <c r="D21" s="54"/>
      <c r="E21" s="9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79"/>
      <c r="B22" s="54"/>
      <c r="C22" s="16"/>
      <c r="D22" s="54"/>
      <c r="E22" s="9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79"/>
      <c r="B23" s="54"/>
      <c r="C23" s="16"/>
      <c r="D23" s="54"/>
      <c r="E23" s="9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79"/>
      <c r="B24" s="54"/>
      <c r="C24" s="16"/>
      <c r="D24" s="54"/>
      <c r="E24" s="9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79"/>
      <c r="B25" s="54"/>
      <c r="C25" s="16"/>
      <c r="D25" s="54"/>
      <c r="E25" s="9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79"/>
      <c r="B26" s="54"/>
      <c r="C26" s="16"/>
      <c r="D26" s="54"/>
      <c r="E26" s="9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79"/>
      <c r="B27" s="54"/>
      <c r="C27" s="16"/>
      <c r="D27" s="54"/>
      <c r="E27" s="9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79"/>
      <c r="B28" s="54"/>
      <c r="C28" s="16"/>
      <c r="D28" s="54"/>
      <c r="E28" s="9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79"/>
      <c r="B29" s="54"/>
      <c r="C29" s="16"/>
      <c r="D29" s="54"/>
      <c r="E29" s="9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79"/>
      <c r="B30" s="54"/>
      <c r="C30" s="16"/>
      <c r="D30" s="54"/>
      <c r="E30" s="9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79"/>
      <c r="B31" s="54"/>
      <c r="C31" s="16"/>
      <c r="D31" s="54"/>
      <c r="E31" s="9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79"/>
      <c r="B32" s="54"/>
      <c r="C32" s="16"/>
      <c r="D32" s="54"/>
      <c r="E32" s="9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79"/>
      <c r="B33" s="54"/>
      <c r="C33" s="16"/>
      <c r="D33" s="54"/>
      <c r="E33" s="9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79"/>
      <c r="B34" s="54"/>
      <c r="C34" s="16"/>
      <c r="D34" s="54"/>
      <c r="E34" s="9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79"/>
      <c r="B35" s="54"/>
      <c r="C35" s="16"/>
      <c r="D35" s="54"/>
      <c r="E35" s="9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79"/>
      <c r="B36" s="54"/>
      <c r="C36" s="16"/>
      <c r="D36" s="54"/>
      <c r="E36" s="9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79"/>
      <c r="B37" s="54"/>
      <c r="C37" s="16"/>
      <c r="D37" s="54"/>
      <c r="E37" s="54"/>
      <c r="F37" s="10"/>
      <c r="G37" s="16"/>
      <c r="H37" s="17"/>
      <c r="I37" s="16"/>
      <c r="J37" s="10"/>
      <c r="K37" s="10"/>
      <c r="L37" s="10"/>
      <c r="M37" s="10"/>
      <c r="N37" s="96"/>
      <c r="O37" s="96"/>
      <c r="P37" s="10"/>
      <c r="Q37" s="97"/>
      <c r="R37" s="97"/>
      <c r="S37" s="97"/>
      <c r="T37" s="97"/>
      <c r="U37" s="97"/>
      <c r="V37" s="10"/>
      <c r="W37" s="54"/>
      <c r="X37" s="10"/>
      <c r="Y37" s="75"/>
      <c r="Z37" s="75"/>
      <c r="AA37" s="75"/>
      <c r="AB37" s="75"/>
      <c r="AC37" s="75"/>
      <c r="AD37" s="75"/>
    </row>
    <row r="38" spans="1:30" x14ac:dyDescent="0.25">
      <c r="A38" s="79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6"/>
      <c r="O38" s="96"/>
      <c r="P38" s="10"/>
      <c r="Q38" s="97"/>
      <c r="R38" s="97"/>
      <c r="S38" s="97"/>
      <c r="T38" s="97"/>
      <c r="U38" s="97"/>
      <c r="V38" s="10"/>
      <c r="W38" s="54"/>
      <c r="X38" s="10"/>
      <c r="Y38" s="75"/>
      <c r="Z38" s="75"/>
      <c r="AA38" s="75"/>
      <c r="AB38" s="75"/>
      <c r="AC38" s="75"/>
      <c r="AD38" s="75"/>
    </row>
    <row r="39" spans="1:30" x14ac:dyDescent="0.25">
      <c r="A39" s="79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6"/>
      <c r="O39" s="96"/>
      <c r="P39" s="10"/>
      <c r="Q39" s="97"/>
      <c r="R39" s="97"/>
      <c r="S39" s="97"/>
      <c r="T39" s="97"/>
      <c r="U39" s="97"/>
      <c r="V39" s="10"/>
      <c r="W39" s="54"/>
      <c r="X39" s="10"/>
      <c r="Y39" s="75"/>
      <c r="Z39" s="75"/>
      <c r="AA39" s="75"/>
      <c r="AB39" s="75"/>
      <c r="AC39" s="75"/>
      <c r="AD39" s="75"/>
    </row>
    <row r="40" spans="1:30" x14ac:dyDescent="0.25">
      <c r="A40" s="79"/>
      <c r="B40" s="54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96"/>
      <c r="O40" s="96"/>
      <c r="P40" s="10"/>
      <c r="Q40" s="97"/>
      <c r="R40" s="97"/>
      <c r="S40" s="97"/>
      <c r="T40" s="97"/>
      <c r="U40" s="97"/>
      <c r="V40" s="10"/>
      <c r="W40" s="54"/>
      <c r="X40" s="10"/>
      <c r="Y40" s="75"/>
      <c r="Z40" s="75"/>
      <c r="AA40" s="75"/>
      <c r="AB40" s="75"/>
      <c r="AC40" s="75"/>
      <c r="AD40" s="75"/>
    </row>
    <row r="41" spans="1:30" x14ac:dyDescent="0.25">
      <c r="A41" s="79"/>
      <c r="B41" s="54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96"/>
      <c r="O41" s="96"/>
      <c r="P41" s="10"/>
      <c r="Q41" s="97"/>
      <c r="R41" s="97"/>
      <c r="S41" s="97"/>
      <c r="T41" s="97"/>
      <c r="U41" s="97"/>
      <c r="V41" s="10"/>
      <c r="W41" s="54"/>
      <c r="X41" s="10"/>
      <c r="Y41" s="75"/>
      <c r="Z41" s="75"/>
      <c r="AA41" s="75"/>
      <c r="AB41" s="75"/>
      <c r="AC41" s="75"/>
      <c r="AD41" s="75"/>
    </row>
    <row r="42" spans="1:30" x14ac:dyDescent="0.25">
      <c r="A42" s="79"/>
      <c r="B42" s="54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96"/>
      <c r="O42" s="96"/>
      <c r="P42" s="10"/>
      <c r="Q42" s="97"/>
      <c r="R42" s="97"/>
      <c r="S42" s="97"/>
      <c r="T42" s="97"/>
      <c r="U42" s="97"/>
      <c r="V42" s="10"/>
      <c r="W42" s="54"/>
      <c r="X42" s="10"/>
      <c r="Y42" s="75"/>
      <c r="Z42" s="75"/>
      <c r="AA42" s="75"/>
      <c r="AB42" s="75"/>
      <c r="AC42" s="75"/>
      <c r="AD42" s="75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2020-08-29T09:41:56Z</dcterms:modified>
</cp:coreProperties>
</file>