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31" i="2" l="1"/>
  <c r="N31" i="2"/>
  <c r="M31" i="2"/>
  <c r="L31" i="2"/>
  <c r="J31" i="2"/>
  <c r="AG24" i="2"/>
  <c r="AG27" i="2" s="1"/>
  <c r="K32" i="2" s="1"/>
  <c r="K33" i="2"/>
  <c r="AS27" i="2"/>
  <c r="AQ27" i="2"/>
  <c r="AR27" i="2" s="1"/>
  <c r="AP27" i="2"/>
  <c r="AO27" i="2"/>
  <c r="AN27" i="2"/>
  <c r="AM27" i="2"/>
  <c r="AE27" i="2"/>
  <c r="I32" i="2" s="1"/>
  <c r="AD27" i="2"/>
  <c r="AC27" i="2"/>
  <c r="G32" i="2" s="1"/>
  <c r="AB27" i="2"/>
  <c r="AA27" i="2"/>
  <c r="E32" i="2" s="1"/>
  <c r="W27" i="2"/>
  <c r="U27" i="2"/>
  <c r="T27" i="2"/>
  <c r="S27" i="2"/>
  <c r="R27" i="2"/>
  <c r="Q27" i="2"/>
  <c r="K27" i="2"/>
  <c r="K31" i="2" s="1"/>
  <c r="I27" i="2"/>
  <c r="I31" i="2" s="1"/>
  <c r="I33" i="2" s="1"/>
  <c r="H27" i="2"/>
  <c r="H31" i="2" s="1"/>
  <c r="G27" i="2"/>
  <c r="G31" i="2" s="1"/>
  <c r="G33" i="2" s="1"/>
  <c r="F27" i="2"/>
  <c r="F31" i="2" s="1"/>
  <c r="E27" i="2"/>
  <c r="E31" i="2" s="1"/>
  <c r="E33" i="2" l="1"/>
  <c r="H32" i="2"/>
  <c r="H33" i="2" s="1"/>
  <c r="F32" i="2"/>
  <c r="L32" i="2" s="1"/>
  <c r="J33" i="2"/>
  <c r="O33" i="2"/>
  <c r="O32" i="2"/>
  <c r="J32" i="2"/>
  <c r="AF27" i="2"/>
  <c r="M33" i="2" l="1"/>
  <c r="M32" i="2"/>
  <c r="N32" i="2"/>
  <c r="F33" i="2"/>
  <c r="N33" i="2" s="1"/>
  <c r="L33" i="2" l="1"/>
</calcChain>
</file>

<file path=xl/sharedStrings.xml><?xml version="1.0" encoding="utf-8"?>
<sst xmlns="http://schemas.openxmlformats.org/spreadsheetml/2006/main" count="128" uniqueCount="48">
  <si>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</si>
  <si>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</si>
  <si>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</si>
  <si>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</si>
  <si>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</si>
  <si>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</si>
  <si>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</si>
  <si>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</si>
  <si>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</si>
  <si>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</si>
  <si>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</si>
  <si>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</si>
  <si>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</si>
  <si>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</si>
  <si>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YKV = Ylistaron Kilpa-Veljet  (1945)</t>
  </si>
  <si>
    <t>VM = Vaasan Maila  (1933)</t>
  </si>
  <si>
    <t>6.</t>
  </si>
  <si>
    <t>KylKai = Kylävuoren Kaiku</t>
  </si>
  <si>
    <t>VäVi = Vähänkyrön Viesti  (1938)</t>
  </si>
  <si>
    <t>5.</t>
  </si>
  <si>
    <t>KoU</t>
  </si>
  <si>
    <t>7.</t>
  </si>
  <si>
    <t>YKV</t>
  </si>
  <si>
    <t>1.</t>
  </si>
  <si>
    <t>3.</t>
  </si>
  <si>
    <t>VM</t>
  </si>
  <si>
    <t>Sami Kokko</t>
  </si>
  <si>
    <t>KoU  2</t>
  </si>
  <si>
    <t>VäVi</t>
  </si>
  <si>
    <t>KoU = Koskenkorvan Urheilijat  (1945),  kasvattajaseura</t>
  </si>
  <si>
    <t>KylKai</t>
  </si>
  <si>
    <t>2.</t>
  </si>
  <si>
    <t>4.</t>
  </si>
  <si>
    <t>maakuntasarja</t>
  </si>
  <si>
    <t>11.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</si>
  <si>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</si>
  <si>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</si>
  <si>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</si>
  <si>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</si>
  <si>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</si>
  <si>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</si>
  <si>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</si>
  <si>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</si>
  <si>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</si>
  <si>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</si>
  <si>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</si>
  <si>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8.</t>
  </si>
  <si>
    <t>12.12.1976   Ilmajoki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</si>
</sst>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49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2" t="s">
        <v>26</v>
      </c>
      <c r="C1" s="2"/>
      <c r="D1" s="3"/>
      <c r="E1" s="4" t="s">
        <v>47</v>
      </c>
      <c r="F1" s="40"/>
      <c r="G1" s="41"/>
      <c r="H1" s="41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40"/>
      <c r="AB1" s="40"/>
      <c r="AC1" s="41"/>
      <c r="AD1" s="41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13</v>
      </c>
      <c r="C2" s="34"/>
      <c r="D2" s="35"/>
      <c r="E2" s="8" t="s">
        <v>7</v>
      </c>
      <c r="F2" s="9"/>
      <c r="G2" s="9"/>
      <c r="H2" s="9"/>
      <c r="I2" s="15"/>
      <c r="J2" s="10"/>
      <c r="K2" s="37"/>
      <c r="L2" s="17" t="s">
        <v>35</v>
      </c>
      <c r="M2" s="9"/>
      <c r="N2" s="9"/>
      <c r="O2" s="16"/>
      <c r="P2" s="14"/>
      <c r="Q2" s="17" t="s">
        <v>36</v>
      </c>
      <c r="R2" s="9"/>
      <c r="S2" s="9"/>
      <c r="T2" s="9"/>
      <c r="U2" s="15"/>
      <c r="V2" s="16"/>
      <c r="W2" s="14"/>
      <c r="X2" s="42" t="s">
        <v>37</v>
      </c>
      <c r="Y2" s="43"/>
      <c r="Z2" s="44"/>
      <c r="AA2" s="8" t="s">
        <v>7</v>
      </c>
      <c r="AB2" s="9"/>
      <c r="AC2" s="9"/>
      <c r="AD2" s="9"/>
      <c r="AE2" s="15"/>
      <c r="AF2" s="10"/>
      <c r="AG2" s="37"/>
      <c r="AH2" s="17" t="s">
        <v>38</v>
      </c>
      <c r="AI2" s="9"/>
      <c r="AJ2" s="9"/>
      <c r="AK2" s="16"/>
      <c r="AL2" s="14"/>
      <c r="AM2" s="17" t="s">
        <v>36</v>
      </c>
      <c r="AN2" s="9"/>
      <c r="AO2" s="9"/>
      <c r="AP2" s="9"/>
      <c r="AQ2" s="15"/>
      <c r="AR2" s="16"/>
      <c r="AS2" s="4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5"/>
      <c r="L3" s="13" t="s">
        <v>4</v>
      </c>
      <c r="M3" s="13" t="s">
        <v>5</v>
      </c>
      <c r="N3" s="13" t="s">
        <v>39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5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5"/>
      <c r="AH3" s="13" t="s">
        <v>4</v>
      </c>
      <c r="AI3" s="13" t="s">
        <v>5</v>
      </c>
      <c r="AJ3" s="13" t="s">
        <v>39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>
        <v>1995</v>
      </c>
      <c r="C4" s="23" t="s">
        <v>19</v>
      </c>
      <c r="D4" s="38" t="s">
        <v>20</v>
      </c>
      <c r="E4" s="22">
        <v>3</v>
      </c>
      <c r="F4" s="22">
        <v>0</v>
      </c>
      <c r="G4" s="22">
        <v>0</v>
      </c>
      <c r="H4" s="36">
        <v>0</v>
      </c>
      <c r="I4" s="22">
        <v>2</v>
      </c>
      <c r="J4" s="46"/>
      <c r="K4" s="21"/>
      <c r="L4" s="47"/>
      <c r="M4" s="13"/>
      <c r="N4" s="13"/>
      <c r="O4" s="13"/>
      <c r="P4" s="18"/>
      <c r="Q4" s="22"/>
      <c r="R4" s="22"/>
      <c r="S4" s="36"/>
      <c r="T4" s="22"/>
      <c r="U4" s="22"/>
      <c r="V4" s="48"/>
      <c r="W4" s="21"/>
      <c r="X4" s="22"/>
      <c r="Y4" s="23"/>
      <c r="Z4" s="38"/>
      <c r="AA4" s="22"/>
      <c r="AB4" s="22"/>
      <c r="AC4" s="22"/>
      <c r="AD4" s="36"/>
      <c r="AE4" s="22"/>
      <c r="AF4" s="46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9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38"/>
      <c r="E5" s="22"/>
      <c r="F5" s="22"/>
      <c r="G5" s="22"/>
      <c r="H5" s="36"/>
      <c r="I5" s="22"/>
      <c r="J5" s="46"/>
      <c r="K5" s="21"/>
      <c r="L5" s="47"/>
      <c r="M5" s="13"/>
      <c r="N5" s="13"/>
      <c r="O5" s="13"/>
      <c r="P5" s="18"/>
      <c r="Q5" s="22"/>
      <c r="R5" s="22"/>
      <c r="S5" s="36"/>
      <c r="T5" s="22"/>
      <c r="U5" s="22"/>
      <c r="V5" s="48"/>
      <c r="W5" s="21"/>
      <c r="X5" s="22">
        <v>1996</v>
      </c>
      <c r="Y5" s="23" t="s">
        <v>21</v>
      </c>
      <c r="Z5" s="38" t="s">
        <v>27</v>
      </c>
      <c r="AA5" s="22"/>
      <c r="AB5" s="22"/>
      <c r="AC5" s="22"/>
      <c r="AD5" s="36"/>
      <c r="AE5" s="22"/>
      <c r="AF5" s="46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9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>
        <v>1997</v>
      </c>
      <c r="C6" s="23" t="s">
        <v>19</v>
      </c>
      <c r="D6" s="38" t="s">
        <v>20</v>
      </c>
      <c r="E6" s="22">
        <v>13</v>
      </c>
      <c r="F6" s="22">
        <v>1</v>
      </c>
      <c r="G6" s="22">
        <v>5</v>
      </c>
      <c r="H6" s="36">
        <v>8</v>
      </c>
      <c r="I6" s="22">
        <v>34</v>
      </c>
      <c r="J6" s="46"/>
      <c r="K6" s="21"/>
      <c r="L6" s="47"/>
      <c r="M6" s="13"/>
      <c r="N6" s="13"/>
      <c r="O6" s="13"/>
      <c r="P6" s="18"/>
      <c r="Q6" s="22"/>
      <c r="R6" s="22"/>
      <c r="S6" s="36"/>
      <c r="T6" s="22"/>
      <c r="U6" s="22"/>
      <c r="V6" s="48"/>
      <c r="W6" s="21"/>
      <c r="X6" s="22"/>
      <c r="Y6" s="23"/>
      <c r="Z6" s="38"/>
      <c r="AA6" s="22"/>
      <c r="AB6" s="22"/>
      <c r="AC6" s="22"/>
      <c r="AD6" s="36"/>
      <c r="AE6" s="22"/>
      <c r="AF6" s="46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9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38"/>
      <c r="E7" s="22"/>
      <c r="F7" s="22"/>
      <c r="G7" s="22"/>
      <c r="H7" s="36"/>
      <c r="I7" s="22"/>
      <c r="J7" s="46"/>
      <c r="K7" s="21"/>
      <c r="L7" s="47"/>
      <c r="M7" s="13"/>
      <c r="N7" s="13"/>
      <c r="O7" s="13"/>
      <c r="P7" s="18"/>
      <c r="Q7" s="22"/>
      <c r="R7" s="22"/>
      <c r="S7" s="36"/>
      <c r="T7" s="22"/>
      <c r="U7" s="22"/>
      <c r="V7" s="48"/>
      <c r="W7" s="21"/>
      <c r="X7" s="22">
        <v>1998</v>
      </c>
      <c r="Y7" s="23" t="s">
        <v>34</v>
      </c>
      <c r="Z7" s="38" t="s">
        <v>27</v>
      </c>
      <c r="AA7" s="22"/>
      <c r="AB7" s="22"/>
      <c r="AC7" s="22"/>
      <c r="AD7" s="36"/>
      <c r="AE7" s="22"/>
      <c r="AF7" s="46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9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38"/>
      <c r="E8" s="22"/>
      <c r="F8" s="22"/>
      <c r="G8" s="22"/>
      <c r="H8" s="36"/>
      <c r="I8" s="22"/>
      <c r="J8" s="46"/>
      <c r="K8" s="21"/>
      <c r="L8" s="47"/>
      <c r="M8" s="13"/>
      <c r="N8" s="13"/>
      <c r="O8" s="13"/>
      <c r="P8" s="18"/>
      <c r="Q8" s="22"/>
      <c r="R8" s="22"/>
      <c r="S8" s="36"/>
      <c r="T8" s="22"/>
      <c r="U8" s="22"/>
      <c r="V8" s="48"/>
      <c r="W8" s="21"/>
      <c r="X8" s="22">
        <v>1999</v>
      </c>
      <c r="Y8" s="23" t="s">
        <v>23</v>
      </c>
      <c r="Z8" s="38" t="s">
        <v>27</v>
      </c>
      <c r="AA8" s="22"/>
      <c r="AB8" s="39" t="s">
        <v>33</v>
      </c>
      <c r="AC8" s="22"/>
      <c r="AD8" s="36"/>
      <c r="AE8" s="22"/>
      <c r="AF8" s="46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9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38"/>
      <c r="E9" s="22"/>
      <c r="F9" s="22"/>
      <c r="G9" s="22"/>
      <c r="H9" s="36"/>
      <c r="I9" s="22"/>
      <c r="J9" s="46"/>
      <c r="K9" s="21"/>
      <c r="L9" s="47"/>
      <c r="M9" s="13"/>
      <c r="N9" s="13"/>
      <c r="O9" s="13"/>
      <c r="P9" s="18"/>
      <c r="Q9" s="22"/>
      <c r="R9" s="22"/>
      <c r="S9" s="36"/>
      <c r="T9" s="22"/>
      <c r="U9" s="22"/>
      <c r="V9" s="48"/>
      <c r="W9" s="21"/>
      <c r="X9" s="22"/>
      <c r="Y9" s="23"/>
      <c r="Z9" s="38"/>
      <c r="AA9" s="22"/>
      <c r="AB9" s="22"/>
      <c r="AC9" s="22"/>
      <c r="AD9" s="36"/>
      <c r="AE9" s="22"/>
      <c r="AF9" s="46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9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38"/>
      <c r="E10" s="22"/>
      <c r="F10" s="22"/>
      <c r="G10" s="22"/>
      <c r="H10" s="36"/>
      <c r="I10" s="22"/>
      <c r="J10" s="46"/>
      <c r="K10" s="21"/>
      <c r="L10" s="47"/>
      <c r="M10" s="13"/>
      <c r="N10" s="13"/>
      <c r="O10" s="13"/>
      <c r="P10" s="18"/>
      <c r="Q10" s="22"/>
      <c r="R10" s="22"/>
      <c r="S10" s="36"/>
      <c r="T10" s="22"/>
      <c r="U10" s="22"/>
      <c r="V10" s="48"/>
      <c r="W10" s="21"/>
      <c r="X10" s="22">
        <v>2001</v>
      </c>
      <c r="Y10" s="22" t="s">
        <v>31</v>
      </c>
      <c r="Z10" s="38" t="s">
        <v>30</v>
      </c>
      <c r="AA10" s="22">
        <v>17</v>
      </c>
      <c r="AB10" s="22">
        <v>4</v>
      </c>
      <c r="AC10" s="22">
        <v>17</v>
      </c>
      <c r="AD10" s="22">
        <v>18</v>
      </c>
      <c r="AE10" s="22">
        <v>74</v>
      </c>
      <c r="AF10" s="30">
        <v>0.60160000000000002</v>
      </c>
      <c r="AG10" s="71">
        <v>123</v>
      </c>
      <c r="AH10" s="13"/>
      <c r="AI10" s="13"/>
      <c r="AJ10" s="13"/>
      <c r="AK10" s="13"/>
      <c r="AL10" s="18"/>
      <c r="AM10" s="22">
        <v>6</v>
      </c>
      <c r="AN10" s="22">
        <v>0</v>
      </c>
      <c r="AO10" s="22">
        <v>1</v>
      </c>
      <c r="AP10" s="22">
        <v>4</v>
      </c>
      <c r="AQ10" s="22">
        <v>17</v>
      </c>
      <c r="AR10" s="49">
        <v>0.47220000000000001</v>
      </c>
      <c r="AS10" s="1">
        <v>36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38"/>
      <c r="E11" s="22"/>
      <c r="F11" s="22"/>
      <c r="G11" s="22"/>
      <c r="H11" s="36"/>
      <c r="I11" s="22"/>
      <c r="J11" s="46"/>
      <c r="K11" s="21"/>
      <c r="L11" s="47"/>
      <c r="M11" s="13"/>
      <c r="N11" s="13"/>
      <c r="O11" s="13"/>
      <c r="P11" s="18"/>
      <c r="Q11" s="22"/>
      <c r="R11" s="22"/>
      <c r="S11" s="36"/>
      <c r="T11" s="22"/>
      <c r="U11" s="22"/>
      <c r="V11" s="48"/>
      <c r="W11" s="21"/>
      <c r="X11" s="22">
        <v>2002</v>
      </c>
      <c r="Y11" s="22" t="s">
        <v>32</v>
      </c>
      <c r="Z11" s="38" t="s">
        <v>22</v>
      </c>
      <c r="AA11" s="22">
        <v>17</v>
      </c>
      <c r="AB11" s="22">
        <v>3</v>
      </c>
      <c r="AC11" s="22">
        <v>16</v>
      </c>
      <c r="AD11" s="22">
        <v>17</v>
      </c>
      <c r="AE11" s="22">
        <v>77</v>
      </c>
      <c r="AF11" s="30">
        <v>0.58330000000000004</v>
      </c>
      <c r="AG11" s="71">
        <v>132</v>
      </c>
      <c r="AH11" s="13"/>
      <c r="AI11" s="13"/>
      <c r="AJ11" s="13"/>
      <c r="AK11" s="13"/>
      <c r="AL11" s="18"/>
      <c r="AM11" s="22">
        <v>2</v>
      </c>
      <c r="AN11" s="22">
        <v>0</v>
      </c>
      <c r="AO11" s="22">
        <v>0</v>
      </c>
      <c r="AP11" s="22">
        <v>0</v>
      </c>
      <c r="AQ11" s="22">
        <v>5</v>
      </c>
      <c r="AR11" s="49">
        <v>0.5</v>
      </c>
      <c r="AS11" s="1">
        <v>10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2"/>
      <c r="C12" s="23"/>
      <c r="D12" s="38"/>
      <c r="E12" s="22"/>
      <c r="F12" s="22"/>
      <c r="G12" s="22"/>
      <c r="H12" s="36"/>
      <c r="I12" s="22"/>
      <c r="J12" s="46"/>
      <c r="K12" s="21"/>
      <c r="L12" s="47"/>
      <c r="M12" s="13"/>
      <c r="N12" s="13"/>
      <c r="O12" s="13"/>
      <c r="P12" s="18"/>
      <c r="Q12" s="22"/>
      <c r="R12" s="22"/>
      <c r="S12" s="36"/>
      <c r="T12" s="22"/>
      <c r="U12" s="22"/>
      <c r="V12" s="48"/>
      <c r="W12" s="21"/>
      <c r="X12" s="22">
        <v>2003</v>
      </c>
      <c r="Y12" s="22" t="s">
        <v>31</v>
      </c>
      <c r="Z12" s="38" t="s">
        <v>22</v>
      </c>
      <c r="AA12" s="22">
        <v>15</v>
      </c>
      <c r="AB12" s="22">
        <v>0</v>
      </c>
      <c r="AC12" s="22">
        <v>28</v>
      </c>
      <c r="AD12" s="22">
        <v>20</v>
      </c>
      <c r="AE12" s="22">
        <v>70</v>
      </c>
      <c r="AF12" s="30">
        <v>0.60340000000000005</v>
      </c>
      <c r="AG12" s="71">
        <v>116</v>
      </c>
      <c r="AH12" s="13" t="s">
        <v>21</v>
      </c>
      <c r="AI12" s="13"/>
      <c r="AJ12" s="13" t="s">
        <v>45</v>
      </c>
      <c r="AK12" s="13"/>
      <c r="AL12" s="18"/>
      <c r="AM12" s="22">
        <v>6</v>
      </c>
      <c r="AN12" s="22">
        <v>0</v>
      </c>
      <c r="AO12" s="22">
        <v>9</v>
      </c>
      <c r="AP12" s="22">
        <v>2</v>
      </c>
      <c r="AQ12" s="22">
        <v>20</v>
      </c>
      <c r="AR12" s="49">
        <v>0.47610000000000002</v>
      </c>
      <c r="AS12" s="1">
        <v>42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2"/>
      <c r="C13" s="23"/>
      <c r="D13" s="38"/>
      <c r="E13" s="22"/>
      <c r="F13" s="22"/>
      <c r="G13" s="22"/>
      <c r="H13" s="36"/>
      <c r="I13" s="22"/>
      <c r="J13" s="46"/>
      <c r="K13" s="21"/>
      <c r="L13" s="47"/>
      <c r="M13" s="13"/>
      <c r="N13" s="13"/>
      <c r="O13" s="13"/>
      <c r="P13" s="18"/>
      <c r="Q13" s="22"/>
      <c r="R13" s="22"/>
      <c r="S13" s="36"/>
      <c r="T13" s="22"/>
      <c r="U13" s="22"/>
      <c r="V13" s="48"/>
      <c r="W13" s="21"/>
      <c r="X13" s="22">
        <v>2004</v>
      </c>
      <c r="Y13" s="22" t="s">
        <v>31</v>
      </c>
      <c r="Z13" s="38" t="s">
        <v>22</v>
      </c>
      <c r="AA13" s="22">
        <v>16</v>
      </c>
      <c r="AB13" s="22">
        <v>1</v>
      </c>
      <c r="AC13" s="22">
        <v>27</v>
      </c>
      <c r="AD13" s="22">
        <v>23</v>
      </c>
      <c r="AE13" s="22">
        <v>78</v>
      </c>
      <c r="AF13" s="30">
        <v>0.6</v>
      </c>
      <c r="AG13" s="71">
        <v>130</v>
      </c>
      <c r="AH13" s="22" t="s">
        <v>24</v>
      </c>
      <c r="AI13" s="13" t="s">
        <v>45</v>
      </c>
      <c r="AJ13" s="22" t="s">
        <v>31</v>
      </c>
      <c r="AK13" s="13"/>
      <c r="AL13" s="18"/>
      <c r="AM13" s="22">
        <v>5</v>
      </c>
      <c r="AN13" s="22">
        <v>0</v>
      </c>
      <c r="AO13" s="22">
        <v>11</v>
      </c>
      <c r="AP13" s="22">
        <v>5</v>
      </c>
      <c r="AQ13" s="22">
        <v>23</v>
      </c>
      <c r="AR13" s="49">
        <v>0.62160000000000004</v>
      </c>
      <c r="AS13" s="1">
        <v>37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2"/>
      <c r="C14" s="23"/>
      <c r="D14" s="38"/>
      <c r="E14" s="22"/>
      <c r="F14" s="22"/>
      <c r="G14" s="22"/>
      <c r="H14" s="36"/>
      <c r="I14" s="22"/>
      <c r="J14" s="46"/>
      <c r="K14" s="21"/>
      <c r="L14" s="47"/>
      <c r="M14" s="13"/>
      <c r="N14" s="13"/>
      <c r="O14" s="13"/>
      <c r="P14" s="18"/>
      <c r="Q14" s="22"/>
      <c r="R14" s="22"/>
      <c r="S14" s="36"/>
      <c r="T14" s="22"/>
      <c r="U14" s="22"/>
      <c r="V14" s="48"/>
      <c r="W14" s="21"/>
      <c r="X14" s="22">
        <v>2005</v>
      </c>
      <c r="Y14" s="22" t="s">
        <v>24</v>
      </c>
      <c r="Z14" s="38" t="s">
        <v>22</v>
      </c>
      <c r="AA14" s="22">
        <v>18</v>
      </c>
      <c r="AB14" s="22">
        <v>2</v>
      </c>
      <c r="AC14" s="22">
        <v>33</v>
      </c>
      <c r="AD14" s="22">
        <v>23</v>
      </c>
      <c r="AE14" s="22">
        <v>91</v>
      </c>
      <c r="AF14" s="30">
        <v>0.58330000000000004</v>
      </c>
      <c r="AG14" s="71">
        <v>156</v>
      </c>
      <c r="AH14" s="13" t="s">
        <v>21</v>
      </c>
      <c r="AI14" s="13"/>
      <c r="AJ14" s="13" t="s">
        <v>16</v>
      </c>
      <c r="AK14" s="13"/>
      <c r="AL14" s="18"/>
      <c r="AM14" s="22"/>
      <c r="AN14" s="22"/>
      <c r="AO14" s="22"/>
      <c r="AP14" s="22"/>
      <c r="AQ14" s="22"/>
      <c r="AR14" s="49"/>
      <c r="AS14" s="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2">
        <v>2006</v>
      </c>
      <c r="C15" s="22"/>
      <c r="D15" s="38" t="s">
        <v>22</v>
      </c>
      <c r="E15" s="22"/>
      <c r="F15" s="22"/>
      <c r="G15" s="22"/>
      <c r="H15" s="36"/>
      <c r="I15" s="22"/>
      <c r="J15" s="46"/>
      <c r="K15" s="21"/>
      <c r="L15" s="47"/>
      <c r="M15" s="13"/>
      <c r="N15" s="13"/>
      <c r="O15" s="13"/>
      <c r="P15" s="18"/>
      <c r="Q15" s="22">
        <v>2</v>
      </c>
      <c r="R15" s="22">
        <v>0</v>
      </c>
      <c r="S15" s="36">
        <v>3</v>
      </c>
      <c r="T15" s="22">
        <v>2</v>
      </c>
      <c r="U15" s="22">
        <v>10</v>
      </c>
      <c r="V15" s="48"/>
      <c r="W15" s="21"/>
      <c r="X15" s="22">
        <v>2006</v>
      </c>
      <c r="Y15" s="22" t="s">
        <v>23</v>
      </c>
      <c r="Z15" s="38" t="s">
        <v>22</v>
      </c>
      <c r="AA15" s="22">
        <v>18</v>
      </c>
      <c r="AB15" s="22">
        <v>9</v>
      </c>
      <c r="AC15" s="22">
        <v>39</v>
      </c>
      <c r="AD15" s="22">
        <v>41</v>
      </c>
      <c r="AE15" s="22">
        <v>120</v>
      </c>
      <c r="AF15" s="30">
        <v>0.70169999999999999</v>
      </c>
      <c r="AG15" s="71">
        <v>171</v>
      </c>
      <c r="AH15" s="22" t="s">
        <v>24</v>
      </c>
      <c r="AI15" s="22" t="s">
        <v>31</v>
      </c>
      <c r="AJ15" s="22" t="s">
        <v>31</v>
      </c>
      <c r="AK15" s="22" t="s">
        <v>23</v>
      </c>
      <c r="AL15" s="18"/>
      <c r="AM15" s="22">
        <v>8</v>
      </c>
      <c r="AN15" s="22">
        <v>3</v>
      </c>
      <c r="AO15" s="22">
        <v>22</v>
      </c>
      <c r="AP15" s="22">
        <v>9</v>
      </c>
      <c r="AQ15" s="22">
        <v>51</v>
      </c>
      <c r="AR15" s="49">
        <v>0.62960000000000005</v>
      </c>
      <c r="AS15" s="1">
        <v>81</v>
      </c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2">
        <v>2007</v>
      </c>
      <c r="C16" s="23" t="s">
        <v>21</v>
      </c>
      <c r="D16" s="38" t="s">
        <v>22</v>
      </c>
      <c r="E16" s="22">
        <v>21</v>
      </c>
      <c r="F16" s="22">
        <v>3</v>
      </c>
      <c r="G16" s="22">
        <v>21</v>
      </c>
      <c r="H16" s="36">
        <v>13</v>
      </c>
      <c r="I16" s="22">
        <v>78</v>
      </c>
      <c r="J16" s="46">
        <v>0.49056603773584906</v>
      </c>
      <c r="K16" s="21">
        <v>159</v>
      </c>
      <c r="L16" s="47"/>
      <c r="M16" s="13"/>
      <c r="N16" s="13"/>
      <c r="O16" s="13"/>
      <c r="P16" s="18"/>
      <c r="Q16" s="22"/>
      <c r="R16" s="22"/>
      <c r="S16" s="36"/>
      <c r="T16" s="22"/>
      <c r="U16" s="22"/>
      <c r="V16" s="48"/>
      <c r="W16" s="21"/>
      <c r="X16" s="22"/>
      <c r="Y16" s="22"/>
      <c r="Z16" s="38"/>
      <c r="AA16" s="22"/>
      <c r="AB16" s="22"/>
      <c r="AC16" s="22"/>
      <c r="AD16" s="22"/>
      <c r="AE16" s="22"/>
      <c r="AF16" s="30"/>
      <c r="AG16" s="71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9"/>
      <c r="AS16" s="1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2">
        <v>2008</v>
      </c>
      <c r="C17" s="23" t="s">
        <v>19</v>
      </c>
      <c r="D17" s="38" t="s">
        <v>22</v>
      </c>
      <c r="E17" s="22">
        <v>21</v>
      </c>
      <c r="F17" s="22">
        <v>2</v>
      </c>
      <c r="G17" s="22">
        <v>11</v>
      </c>
      <c r="H17" s="36">
        <v>12</v>
      </c>
      <c r="I17" s="22">
        <v>68</v>
      </c>
      <c r="J17" s="46">
        <v>0.49635036496350365</v>
      </c>
      <c r="K17" s="21">
        <v>137</v>
      </c>
      <c r="L17" s="47"/>
      <c r="M17" s="13"/>
      <c r="N17" s="13"/>
      <c r="O17" s="13"/>
      <c r="P17" s="18"/>
      <c r="Q17" s="22"/>
      <c r="R17" s="22"/>
      <c r="S17" s="36"/>
      <c r="T17" s="22"/>
      <c r="U17" s="22"/>
      <c r="V17" s="48"/>
      <c r="W17" s="21"/>
      <c r="X17" s="22"/>
      <c r="Y17" s="22"/>
      <c r="Z17" s="38"/>
      <c r="AA17" s="22"/>
      <c r="AB17" s="22"/>
      <c r="AC17" s="22"/>
      <c r="AD17" s="22"/>
      <c r="AE17" s="22"/>
      <c r="AF17" s="30"/>
      <c r="AG17" s="71"/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9"/>
      <c r="AS17" s="1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2"/>
      <c r="C18" s="23"/>
      <c r="D18" s="38"/>
      <c r="E18" s="22"/>
      <c r="F18" s="22"/>
      <c r="G18" s="22"/>
      <c r="H18" s="36"/>
      <c r="I18" s="22"/>
      <c r="J18" s="46"/>
      <c r="K18" s="21"/>
      <c r="L18" s="47"/>
      <c r="M18" s="13"/>
      <c r="N18" s="13"/>
      <c r="O18" s="13"/>
      <c r="P18" s="18"/>
      <c r="Q18" s="22"/>
      <c r="R18" s="22"/>
      <c r="S18" s="36"/>
      <c r="T18" s="22"/>
      <c r="U18" s="22"/>
      <c r="V18" s="48"/>
      <c r="W18" s="21"/>
      <c r="X18" s="22">
        <v>2009</v>
      </c>
      <c r="Y18" s="22" t="s">
        <v>23</v>
      </c>
      <c r="Z18" s="38" t="s">
        <v>25</v>
      </c>
      <c r="AA18" s="22">
        <v>17</v>
      </c>
      <c r="AB18" s="22">
        <v>1</v>
      </c>
      <c r="AC18" s="22">
        <v>41</v>
      </c>
      <c r="AD18" s="22">
        <v>22</v>
      </c>
      <c r="AE18" s="22">
        <v>82</v>
      </c>
      <c r="AF18" s="30">
        <v>0.71299999999999997</v>
      </c>
      <c r="AG18" s="71">
        <v>115</v>
      </c>
      <c r="AH18" s="22" t="s">
        <v>24</v>
      </c>
      <c r="AI18" s="13"/>
      <c r="AJ18" s="22" t="s">
        <v>24</v>
      </c>
      <c r="AK18" s="13"/>
      <c r="AL18" s="18"/>
      <c r="AM18" s="22">
        <v>6</v>
      </c>
      <c r="AN18" s="22">
        <v>0</v>
      </c>
      <c r="AO18" s="22">
        <v>11</v>
      </c>
      <c r="AP18" s="22">
        <v>2</v>
      </c>
      <c r="AQ18" s="22">
        <v>19</v>
      </c>
      <c r="AR18" s="49">
        <v>0.48709999999999998</v>
      </c>
      <c r="AS18" s="1">
        <v>39</v>
      </c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2">
        <v>2010</v>
      </c>
      <c r="C19" s="23" t="s">
        <v>24</v>
      </c>
      <c r="D19" s="38" t="s">
        <v>25</v>
      </c>
      <c r="E19" s="22">
        <v>19</v>
      </c>
      <c r="F19" s="22">
        <v>3</v>
      </c>
      <c r="G19" s="22">
        <v>12</v>
      </c>
      <c r="H19" s="36">
        <v>5</v>
      </c>
      <c r="I19" s="22">
        <v>61</v>
      </c>
      <c r="J19" s="46">
        <v>0.45200000000000001</v>
      </c>
      <c r="K19" s="21">
        <v>135</v>
      </c>
      <c r="L19" s="47"/>
      <c r="M19" s="13"/>
      <c r="N19" s="13"/>
      <c r="O19" s="13"/>
      <c r="P19" s="18"/>
      <c r="Q19" s="22">
        <v>4</v>
      </c>
      <c r="R19" s="22">
        <v>0</v>
      </c>
      <c r="S19" s="36">
        <v>1</v>
      </c>
      <c r="T19" s="22">
        <v>0</v>
      </c>
      <c r="U19" s="22">
        <v>3</v>
      </c>
      <c r="V19" s="48"/>
      <c r="W19" s="21"/>
      <c r="X19" s="22"/>
      <c r="Y19" s="22"/>
      <c r="Z19" s="38"/>
      <c r="AA19" s="22"/>
      <c r="AB19" s="22"/>
      <c r="AC19" s="22"/>
      <c r="AD19" s="22"/>
      <c r="AE19" s="22"/>
      <c r="AF19" s="30"/>
      <c r="AG19" s="71"/>
      <c r="AH19" s="22"/>
      <c r="AI19" s="13"/>
      <c r="AJ19" s="13"/>
      <c r="AK19" s="13"/>
      <c r="AL19" s="18"/>
      <c r="AM19" s="22"/>
      <c r="AN19" s="22"/>
      <c r="AO19" s="22"/>
      <c r="AP19" s="22"/>
      <c r="AQ19" s="22"/>
      <c r="AR19" s="49"/>
      <c r="AS19" s="1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2"/>
      <c r="C20" s="23"/>
      <c r="D20" s="38"/>
      <c r="E20" s="22"/>
      <c r="F20" s="22"/>
      <c r="G20" s="22"/>
      <c r="H20" s="36"/>
      <c r="I20" s="22"/>
      <c r="J20" s="46"/>
      <c r="K20" s="21"/>
      <c r="L20" s="47"/>
      <c r="M20" s="13"/>
      <c r="N20" s="13"/>
      <c r="O20" s="13"/>
      <c r="P20" s="18"/>
      <c r="Q20" s="22"/>
      <c r="R20" s="22"/>
      <c r="S20" s="36"/>
      <c r="T20" s="22"/>
      <c r="U20" s="22"/>
      <c r="V20" s="48"/>
      <c r="W20" s="21"/>
      <c r="X20" s="22">
        <v>2011</v>
      </c>
      <c r="Y20" s="22" t="s">
        <v>24</v>
      </c>
      <c r="Z20" s="38" t="s">
        <v>28</v>
      </c>
      <c r="AA20" s="22">
        <v>15</v>
      </c>
      <c r="AB20" s="22">
        <v>2</v>
      </c>
      <c r="AC20" s="22">
        <v>36</v>
      </c>
      <c r="AD20" s="22">
        <v>12</v>
      </c>
      <c r="AE20" s="22">
        <v>84</v>
      </c>
      <c r="AF20" s="30">
        <v>0.64119999999999999</v>
      </c>
      <c r="AG20" s="71">
        <v>131</v>
      </c>
      <c r="AH20" s="13" t="s">
        <v>45</v>
      </c>
      <c r="AI20" s="13"/>
      <c r="AJ20" s="13"/>
      <c r="AK20" s="13"/>
      <c r="AL20" s="18"/>
      <c r="AM20" s="22">
        <v>2</v>
      </c>
      <c r="AN20" s="22">
        <v>0</v>
      </c>
      <c r="AO20" s="22">
        <v>0</v>
      </c>
      <c r="AP20" s="22">
        <v>0</v>
      </c>
      <c r="AQ20" s="22">
        <v>7</v>
      </c>
      <c r="AR20" s="49">
        <v>0.46660000000000001</v>
      </c>
      <c r="AS20" s="1">
        <v>15</v>
      </c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22"/>
      <c r="C21" s="23"/>
      <c r="D21" s="38"/>
      <c r="E21" s="22"/>
      <c r="F21" s="22"/>
      <c r="G21" s="22"/>
      <c r="H21" s="36"/>
      <c r="I21" s="22"/>
      <c r="J21" s="46"/>
      <c r="K21" s="21"/>
      <c r="L21" s="47"/>
      <c r="M21" s="13"/>
      <c r="N21" s="13"/>
      <c r="O21" s="13"/>
      <c r="P21" s="18"/>
      <c r="Q21" s="22"/>
      <c r="R21" s="22"/>
      <c r="S21" s="36"/>
      <c r="T21" s="22"/>
      <c r="U21" s="22"/>
      <c r="V21" s="48"/>
      <c r="W21" s="21"/>
      <c r="X21" s="22">
        <v>2012</v>
      </c>
      <c r="Y21" s="22" t="s">
        <v>24</v>
      </c>
      <c r="Z21" s="38" t="s">
        <v>27</v>
      </c>
      <c r="AA21" s="22">
        <v>12</v>
      </c>
      <c r="AB21" s="22">
        <v>3</v>
      </c>
      <c r="AC21" s="22">
        <v>15</v>
      </c>
      <c r="AD21" s="22">
        <v>17</v>
      </c>
      <c r="AE21" s="22">
        <v>55</v>
      </c>
      <c r="AF21" s="30">
        <v>0.6179</v>
      </c>
      <c r="AG21" s="71">
        <v>89</v>
      </c>
      <c r="AH21" s="13"/>
      <c r="AI21" s="13"/>
      <c r="AJ21" s="13"/>
      <c r="AK21" s="13"/>
      <c r="AL21" s="18"/>
      <c r="AM21" s="22">
        <v>2</v>
      </c>
      <c r="AN21" s="22">
        <v>0</v>
      </c>
      <c r="AO21" s="22">
        <v>3</v>
      </c>
      <c r="AP21" s="22">
        <v>0</v>
      </c>
      <c r="AQ21" s="22">
        <v>6</v>
      </c>
      <c r="AR21" s="49">
        <v>0.46150000000000002</v>
      </c>
      <c r="AS21" s="1">
        <v>13</v>
      </c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22"/>
      <c r="C22" s="23"/>
      <c r="D22" s="38"/>
      <c r="E22" s="22"/>
      <c r="F22" s="22"/>
      <c r="G22" s="22"/>
      <c r="H22" s="36"/>
      <c r="I22" s="22"/>
      <c r="J22" s="46"/>
      <c r="K22" s="21"/>
      <c r="L22" s="47"/>
      <c r="M22" s="13"/>
      <c r="N22" s="13"/>
      <c r="O22" s="13"/>
      <c r="P22" s="18"/>
      <c r="Q22" s="22"/>
      <c r="R22" s="22"/>
      <c r="S22" s="36"/>
      <c r="T22" s="22"/>
      <c r="U22" s="22"/>
      <c r="V22" s="48"/>
      <c r="W22" s="21"/>
      <c r="X22" s="22"/>
      <c r="Y22" s="22"/>
      <c r="Z22" s="38"/>
      <c r="AA22" s="22"/>
      <c r="AB22" s="22"/>
      <c r="AC22" s="22"/>
      <c r="AD22" s="22"/>
      <c r="AE22" s="22"/>
      <c r="AF22" s="30"/>
      <c r="AG22" s="71"/>
      <c r="AH22" s="13"/>
      <c r="AI22" s="13"/>
      <c r="AJ22" s="13"/>
      <c r="AK22" s="13"/>
      <c r="AL22" s="18"/>
      <c r="AM22" s="22"/>
      <c r="AN22" s="22"/>
      <c r="AO22" s="22"/>
      <c r="AP22" s="22"/>
      <c r="AQ22" s="22"/>
      <c r="AR22" s="49"/>
      <c r="AS22" s="1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22"/>
      <c r="C23" s="23"/>
      <c r="D23" s="38"/>
      <c r="E23" s="22"/>
      <c r="F23" s="22"/>
      <c r="G23" s="22"/>
      <c r="H23" s="36"/>
      <c r="I23" s="22"/>
      <c r="J23" s="46"/>
      <c r="K23" s="21"/>
      <c r="L23" s="47"/>
      <c r="M23" s="13"/>
      <c r="N23" s="13"/>
      <c r="O23" s="13"/>
      <c r="P23" s="18"/>
      <c r="Q23" s="22"/>
      <c r="R23" s="22"/>
      <c r="S23" s="36"/>
      <c r="T23" s="22"/>
      <c r="U23" s="22"/>
      <c r="V23" s="48"/>
      <c r="W23" s="21"/>
      <c r="X23" s="22">
        <v>2017</v>
      </c>
      <c r="Y23" s="22" t="s">
        <v>19</v>
      </c>
      <c r="Z23" s="38" t="s">
        <v>22</v>
      </c>
      <c r="AA23" s="22">
        <v>12</v>
      </c>
      <c r="AB23" s="22">
        <v>0</v>
      </c>
      <c r="AC23" s="22">
        <v>14</v>
      </c>
      <c r="AD23" s="22">
        <v>8</v>
      </c>
      <c r="AE23" s="22">
        <v>41</v>
      </c>
      <c r="AF23" s="30">
        <v>0.47670000000000001</v>
      </c>
      <c r="AG23" s="71">
        <v>86</v>
      </c>
      <c r="AH23" s="13"/>
      <c r="AI23" s="13"/>
      <c r="AJ23" s="13"/>
      <c r="AK23" s="13"/>
      <c r="AL23" s="18"/>
      <c r="AM23" s="22"/>
      <c r="AN23" s="22"/>
      <c r="AO23" s="22"/>
      <c r="AP23" s="22"/>
      <c r="AQ23" s="22"/>
      <c r="AR23" s="49"/>
      <c r="AS23" s="1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x14ac:dyDescent="0.25">
      <c r="A24" s="25"/>
      <c r="B24" s="22"/>
      <c r="C24" s="23"/>
      <c r="D24" s="38"/>
      <c r="E24" s="22"/>
      <c r="F24" s="22"/>
      <c r="G24" s="22"/>
      <c r="H24" s="36"/>
      <c r="I24" s="22"/>
      <c r="J24" s="46"/>
      <c r="K24" s="21"/>
      <c r="L24" s="47"/>
      <c r="M24" s="13"/>
      <c r="N24" s="13"/>
      <c r="O24" s="13"/>
      <c r="P24" s="18"/>
      <c r="Q24" s="22"/>
      <c r="R24" s="22"/>
      <c r="S24" s="36"/>
      <c r="T24" s="22"/>
      <c r="U24" s="22"/>
      <c r="V24" s="48"/>
      <c r="W24" s="21"/>
      <c r="X24" s="22">
        <v>2018</v>
      </c>
      <c r="Y24" s="22" t="s">
        <v>46</v>
      </c>
      <c r="Z24" s="38" t="s">
        <v>22</v>
      </c>
      <c r="AA24" s="22">
        <v>5</v>
      </c>
      <c r="AB24" s="22">
        <v>1</v>
      </c>
      <c r="AC24" s="22">
        <v>2</v>
      </c>
      <c r="AD24" s="22">
        <v>7</v>
      </c>
      <c r="AE24" s="22">
        <v>25</v>
      </c>
      <c r="AF24" s="30">
        <v>0.64100000000000001</v>
      </c>
      <c r="AG24" s="71">
        <f>PRODUCT(AE24/AF24)</f>
        <v>39.001560062402497</v>
      </c>
      <c r="AH24" s="13"/>
      <c r="AI24" s="13"/>
      <c r="AJ24" s="13"/>
      <c r="AK24" s="13"/>
      <c r="AL24" s="18"/>
      <c r="AM24" s="22"/>
      <c r="AN24" s="22"/>
      <c r="AO24" s="22"/>
      <c r="AP24" s="22"/>
      <c r="AQ24" s="22"/>
      <c r="AR24" s="49"/>
      <c r="AS24" s="1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A25" s="25"/>
      <c r="B25" s="22"/>
      <c r="C25" s="23"/>
      <c r="D25" s="38"/>
      <c r="E25" s="22"/>
      <c r="F25" s="22"/>
      <c r="G25" s="22"/>
      <c r="H25" s="36"/>
      <c r="I25" s="22"/>
      <c r="J25" s="46"/>
      <c r="K25" s="21"/>
      <c r="L25" s="47"/>
      <c r="M25" s="13"/>
      <c r="N25" s="13"/>
      <c r="O25" s="13"/>
      <c r="P25" s="18"/>
      <c r="Q25" s="22"/>
      <c r="R25" s="22"/>
      <c r="S25" s="36"/>
      <c r="T25" s="22"/>
      <c r="U25" s="22"/>
      <c r="V25" s="48"/>
      <c r="W25" s="21"/>
      <c r="X25" s="22"/>
      <c r="Y25" s="22"/>
      <c r="Z25" s="38"/>
      <c r="AA25" s="22"/>
      <c r="AB25" s="22"/>
      <c r="AC25" s="22"/>
      <c r="AD25" s="22"/>
      <c r="AE25" s="22"/>
      <c r="AF25" s="30"/>
      <c r="AG25" s="71"/>
      <c r="AH25" s="13"/>
      <c r="AI25" s="13"/>
      <c r="AJ25" s="13"/>
      <c r="AK25" s="13"/>
      <c r="AL25" s="18"/>
      <c r="AM25" s="22"/>
      <c r="AN25" s="22"/>
      <c r="AO25" s="22"/>
      <c r="AP25" s="22"/>
      <c r="AQ25" s="22"/>
      <c r="AR25" s="49"/>
      <c r="AS25" s="1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x14ac:dyDescent="0.25">
      <c r="A26" s="25"/>
      <c r="B26" s="22"/>
      <c r="C26" s="23"/>
      <c r="D26" s="38"/>
      <c r="E26" s="22"/>
      <c r="F26" s="22"/>
      <c r="G26" s="22"/>
      <c r="H26" s="36"/>
      <c r="I26" s="22"/>
      <c r="J26" s="46"/>
      <c r="K26" s="21"/>
      <c r="L26" s="47"/>
      <c r="M26" s="13"/>
      <c r="N26" s="13"/>
      <c r="O26" s="13"/>
      <c r="P26" s="18"/>
      <c r="Q26" s="22"/>
      <c r="R26" s="22"/>
      <c r="S26" s="36"/>
      <c r="T26" s="22"/>
      <c r="U26" s="22"/>
      <c r="V26" s="48"/>
      <c r="W26" s="21"/>
      <c r="X26" s="22">
        <v>2020</v>
      </c>
      <c r="Y26" s="22" t="s">
        <v>24</v>
      </c>
      <c r="Z26" s="38" t="s">
        <v>22</v>
      </c>
      <c r="AA26" s="22">
        <v>8</v>
      </c>
      <c r="AB26" s="22">
        <v>0</v>
      </c>
      <c r="AC26" s="22">
        <v>18</v>
      </c>
      <c r="AD26" s="22">
        <v>1</v>
      </c>
      <c r="AE26" s="22">
        <v>25</v>
      </c>
      <c r="AF26" s="46">
        <v>0.5</v>
      </c>
      <c r="AG26" s="21">
        <v>50</v>
      </c>
      <c r="AH26" s="72" t="s">
        <v>31</v>
      </c>
      <c r="AI26" s="13"/>
      <c r="AJ26" s="13"/>
      <c r="AK26" s="13"/>
      <c r="AL26" s="18"/>
      <c r="AM26" s="22"/>
      <c r="AN26" s="22"/>
      <c r="AO26" s="22"/>
      <c r="AP26" s="22"/>
      <c r="AQ26" s="22"/>
      <c r="AR26" s="48"/>
      <c r="AS26" s="1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50" t="s">
        <v>40</v>
      </c>
      <c r="C27" s="51"/>
      <c r="D27" s="52"/>
      <c r="E27" s="53">
        <f>SUM(E4:E26)</f>
        <v>77</v>
      </c>
      <c r="F27" s="53">
        <f>SUM(F4:F26)</f>
        <v>9</v>
      </c>
      <c r="G27" s="53">
        <f>SUM(G4:G26)</f>
        <v>49</v>
      </c>
      <c r="H27" s="53">
        <f>SUM(H4:H26)</f>
        <v>38</v>
      </c>
      <c r="I27" s="53">
        <f>SUM(I4:I26)</f>
        <v>243</v>
      </c>
      <c r="J27" s="54">
        <v>0</v>
      </c>
      <c r="K27" s="37">
        <f>SUM(K4:K26)</f>
        <v>431</v>
      </c>
      <c r="L27" s="17"/>
      <c r="M27" s="15"/>
      <c r="N27" s="55"/>
      <c r="O27" s="56"/>
      <c r="P27" s="18"/>
      <c r="Q27" s="53">
        <f>SUM(Q4:Q26)</f>
        <v>6</v>
      </c>
      <c r="R27" s="53">
        <f>SUM(R4:R26)</f>
        <v>0</v>
      </c>
      <c r="S27" s="53">
        <f>SUM(S4:S26)</f>
        <v>4</v>
      </c>
      <c r="T27" s="53">
        <f>SUM(T4:T26)</f>
        <v>2</v>
      </c>
      <c r="U27" s="53">
        <f>SUM(U4:U26)</f>
        <v>13</v>
      </c>
      <c r="V27" s="24">
        <v>0</v>
      </c>
      <c r="W27" s="37">
        <f>SUM(W4:W26)</f>
        <v>0</v>
      </c>
      <c r="X27" s="11" t="s">
        <v>40</v>
      </c>
      <c r="Y27" s="12"/>
      <c r="Z27" s="10"/>
      <c r="AA27" s="53">
        <f>SUM(AA4:AA26)</f>
        <v>170</v>
      </c>
      <c r="AB27" s="53">
        <f>SUM(AB4:AB26)</f>
        <v>26</v>
      </c>
      <c r="AC27" s="53">
        <f>SUM(AC4:AC26)</f>
        <v>286</v>
      </c>
      <c r="AD27" s="53">
        <f>SUM(AD4:AD26)</f>
        <v>209</v>
      </c>
      <c r="AE27" s="53">
        <f>SUM(AE4:AE26)</f>
        <v>822</v>
      </c>
      <c r="AF27" s="54">
        <f>PRODUCT(AE27/AG27)</f>
        <v>0.61434905947468632</v>
      </c>
      <c r="AG27" s="37">
        <f>SUM(AG4:AG26)</f>
        <v>1338.0015600624024</v>
      </c>
      <c r="AH27" s="17"/>
      <c r="AI27" s="15"/>
      <c r="AJ27" s="55"/>
      <c r="AK27" s="56"/>
      <c r="AL27" s="18"/>
      <c r="AM27" s="53">
        <f>SUM(AM4:AM26)</f>
        <v>37</v>
      </c>
      <c r="AN27" s="53">
        <f>SUM(AN4:AN26)</f>
        <v>3</v>
      </c>
      <c r="AO27" s="53">
        <f>SUM(AO4:AO26)</f>
        <v>57</v>
      </c>
      <c r="AP27" s="53">
        <f>SUM(AP4:AP26)</f>
        <v>22</v>
      </c>
      <c r="AQ27" s="53">
        <f>SUM(AQ4:AQ26)</f>
        <v>148</v>
      </c>
      <c r="AR27" s="54">
        <f>PRODUCT(AQ27/AS27)</f>
        <v>0.54212454212454209</v>
      </c>
      <c r="AS27" s="45">
        <f>SUM(AS4:AS26)</f>
        <v>273</v>
      </c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6"/>
      <c r="K28" s="21"/>
      <c r="L28" s="18"/>
      <c r="M28" s="18"/>
      <c r="N28" s="18"/>
      <c r="O28" s="18"/>
      <c r="P28" s="25"/>
      <c r="Q28" s="25"/>
      <c r="R28" s="27"/>
      <c r="S28" s="25"/>
      <c r="T28" s="25"/>
      <c r="U28" s="18"/>
      <c r="V28" s="18"/>
      <c r="W28" s="21"/>
      <c r="X28" s="25"/>
      <c r="Y28" s="25"/>
      <c r="Z28" s="25"/>
      <c r="AA28" s="25"/>
      <c r="AB28" s="25"/>
      <c r="AC28" s="25"/>
      <c r="AD28" s="25"/>
      <c r="AE28" s="25"/>
      <c r="AF28" s="26"/>
      <c r="AG28" s="21"/>
      <c r="AH28" s="18"/>
      <c r="AI28" s="18"/>
      <c r="AJ28" s="18"/>
      <c r="AK28" s="18"/>
      <c r="AL28" s="25"/>
      <c r="AM28" s="25"/>
      <c r="AN28" s="27"/>
      <c r="AO28" s="25"/>
      <c r="AP28" s="25"/>
      <c r="AQ28" s="18"/>
      <c r="AR28" s="18"/>
      <c r="AS28" s="21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x14ac:dyDescent="0.25">
      <c r="A29" s="25"/>
      <c r="B29" s="57" t="s">
        <v>41</v>
      </c>
      <c r="C29" s="58"/>
      <c r="D29" s="59"/>
      <c r="E29" s="10" t="s">
        <v>2</v>
      </c>
      <c r="F29" s="13" t="s">
        <v>6</v>
      </c>
      <c r="G29" s="10" t="s">
        <v>4</v>
      </c>
      <c r="H29" s="13" t="s">
        <v>5</v>
      </c>
      <c r="I29" s="13" t="s">
        <v>8</v>
      </c>
      <c r="J29" s="13" t="s">
        <v>9</v>
      </c>
      <c r="K29" s="18"/>
      <c r="L29" s="13" t="s">
        <v>10</v>
      </c>
      <c r="M29" s="13" t="s">
        <v>11</v>
      </c>
      <c r="N29" s="13" t="s">
        <v>42</v>
      </c>
      <c r="O29" s="13" t="s">
        <v>43</v>
      </c>
      <c r="Q29" s="27"/>
      <c r="R29" s="27" t="s">
        <v>12</v>
      </c>
      <c r="S29" s="27"/>
      <c r="T29" s="60" t="s">
        <v>29</v>
      </c>
      <c r="U29" s="18"/>
      <c r="V29" s="21"/>
      <c r="W29" s="21"/>
      <c r="X29" s="61"/>
      <c r="Y29" s="61"/>
      <c r="Z29" s="61"/>
      <c r="AA29" s="61"/>
      <c r="AB29" s="61"/>
      <c r="AC29" s="27"/>
      <c r="AD29" s="27"/>
      <c r="AE29" s="27"/>
      <c r="AF29" s="25"/>
      <c r="AG29" s="25"/>
      <c r="AH29" s="25"/>
      <c r="AI29" s="25"/>
      <c r="AJ29" s="25"/>
      <c r="AK29" s="25"/>
      <c r="AM29" s="21"/>
      <c r="AN29" s="61"/>
      <c r="AO29" s="61"/>
      <c r="AP29" s="61"/>
      <c r="AQ29" s="61"/>
      <c r="AR29" s="61"/>
      <c r="AS29" s="61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x14ac:dyDescent="0.25">
      <c r="A30" s="25"/>
      <c r="B30" s="28" t="s">
        <v>44</v>
      </c>
      <c r="C30" s="7"/>
      <c r="D30" s="29"/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3">
        <v>0</v>
      </c>
      <c r="K30" s="25">
        <v>0</v>
      </c>
      <c r="L30" s="64">
        <v>0</v>
      </c>
      <c r="M30" s="64">
        <v>0</v>
      </c>
      <c r="N30" s="64">
        <v>0</v>
      </c>
      <c r="O30" s="64">
        <v>0</v>
      </c>
      <c r="Q30" s="27"/>
      <c r="R30" s="27"/>
      <c r="S30" s="27"/>
      <c r="T30" s="60" t="s">
        <v>17</v>
      </c>
      <c r="U30" s="25"/>
      <c r="V30" s="25"/>
      <c r="W30" s="25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5"/>
      <c r="AL30" s="25"/>
      <c r="AM30" s="25"/>
      <c r="AN30" s="27"/>
      <c r="AO30" s="27"/>
      <c r="AP30" s="27"/>
      <c r="AQ30" s="27"/>
      <c r="AR30" s="27"/>
      <c r="AS30" s="27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x14ac:dyDescent="0.25">
      <c r="A31" s="25"/>
      <c r="B31" s="65" t="s">
        <v>13</v>
      </c>
      <c r="C31" s="66"/>
      <c r="D31" s="67"/>
      <c r="E31" s="62">
        <f>PRODUCT(E27+Q27)</f>
        <v>83</v>
      </c>
      <c r="F31" s="62">
        <f>PRODUCT(F27+R27)</f>
        <v>9</v>
      </c>
      <c r="G31" s="62">
        <f>PRODUCT(G27+S27)</f>
        <v>53</v>
      </c>
      <c r="H31" s="62">
        <f>PRODUCT(H27+T27)</f>
        <v>40</v>
      </c>
      <c r="I31" s="62">
        <f>PRODUCT(I27+U27)</f>
        <v>256</v>
      </c>
      <c r="J31" s="63">
        <f>PRODUCT(I31/K31)</f>
        <v>0.59396751740139209</v>
      </c>
      <c r="K31" s="25">
        <f>PRODUCT(K27+W27)</f>
        <v>431</v>
      </c>
      <c r="L31" s="64">
        <f>PRODUCT((F31+G31)/E31)</f>
        <v>0.74698795180722888</v>
      </c>
      <c r="M31" s="64">
        <f>PRODUCT(H31/E31)</f>
        <v>0.48192771084337349</v>
      </c>
      <c r="N31" s="64">
        <f>PRODUCT((F31+G31+H31)/E31)</f>
        <v>1.2289156626506024</v>
      </c>
      <c r="O31" s="64">
        <f>PRODUCT(I31/E31)</f>
        <v>3.0843373493975905</v>
      </c>
      <c r="Q31" s="27"/>
      <c r="R31" s="27"/>
      <c r="S31" s="27"/>
      <c r="T31" s="60" t="s">
        <v>14</v>
      </c>
      <c r="U31" s="25"/>
      <c r="V31" s="25"/>
      <c r="W31" s="25"/>
      <c r="X31" s="25"/>
      <c r="Y31" s="25"/>
      <c r="Z31" s="25"/>
      <c r="AA31" s="25"/>
      <c r="AB31" s="25"/>
      <c r="AC31" s="27"/>
      <c r="AD31" s="27"/>
      <c r="AE31" s="27"/>
      <c r="AF31" s="27"/>
      <c r="AG31" s="27"/>
      <c r="AH31" s="27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x14ac:dyDescent="0.25">
      <c r="A32" s="25"/>
      <c r="B32" s="20" t="s">
        <v>37</v>
      </c>
      <c r="C32" s="19"/>
      <c r="D32" s="31"/>
      <c r="E32" s="62">
        <f>PRODUCT(AA27+AM27)</f>
        <v>207</v>
      </c>
      <c r="F32" s="62">
        <f>PRODUCT(AB27+AN27)</f>
        <v>29</v>
      </c>
      <c r="G32" s="62">
        <f>PRODUCT(AC27+AO27)</f>
        <v>343</v>
      </c>
      <c r="H32" s="62">
        <f>PRODUCT(AD27+AP27)</f>
        <v>231</v>
      </c>
      <c r="I32" s="62">
        <f>PRODUCT(AE27+AQ27)</f>
        <v>970</v>
      </c>
      <c r="J32" s="63">
        <f>PRODUCT(I32/K32)</f>
        <v>0.60210990730662417</v>
      </c>
      <c r="K32" s="18">
        <f>PRODUCT(AG27+AS27)</f>
        <v>1611.0015600624024</v>
      </c>
      <c r="L32" s="64">
        <f>PRODUCT((F32+G32)/E32)</f>
        <v>1.7971014492753623</v>
      </c>
      <c r="M32" s="64">
        <f>PRODUCT(H32/E32)</f>
        <v>1.1159420289855073</v>
      </c>
      <c r="N32" s="64">
        <f>PRODUCT((F32+G32+H32)/E32)</f>
        <v>2.9130434782608696</v>
      </c>
      <c r="O32" s="64">
        <f>PRODUCT(I32/E32)</f>
        <v>4.6859903381642516</v>
      </c>
      <c r="Q32" s="27"/>
      <c r="R32" s="27"/>
      <c r="S32" s="25"/>
      <c r="T32" s="60" t="s">
        <v>15</v>
      </c>
      <c r="U32" s="18"/>
      <c r="V32" s="18"/>
      <c r="W32" s="25"/>
      <c r="X32" s="25"/>
      <c r="Y32" s="25"/>
      <c r="Z32" s="25"/>
      <c r="AA32" s="25"/>
      <c r="AB32" s="25"/>
      <c r="AC32" s="27"/>
      <c r="AD32" s="27"/>
      <c r="AE32" s="27"/>
      <c r="AF32" s="27"/>
      <c r="AG32" s="27"/>
      <c r="AH32" s="27"/>
      <c r="AI32" s="27"/>
      <c r="AJ32" s="27"/>
      <c r="AK32" s="25"/>
      <c r="AL32" s="18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x14ac:dyDescent="0.25">
      <c r="A33" s="25"/>
      <c r="B33" s="68" t="s">
        <v>40</v>
      </c>
      <c r="C33" s="69"/>
      <c r="D33" s="70"/>
      <c r="E33" s="62">
        <f>SUM(E30:E32)</f>
        <v>290</v>
      </c>
      <c r="F33" s="62">
        <f t="shared" ref="F33:I33" si="0">SUM(F30:F32)</f>
        <v>38</v>
      </c>
      <c r="G33" s="62">
        <f t="shared" si="0"/>
        <v>396</v>
      </c>
      <c r="H33" s="62">
        <f t="shared" si="0"/>
        <v>271</v>
      </c>
      <c r="I33" s="62">
        <f t="shared" si="0"/>
        <v>1226</v>
      </c>
      <c r="J33" s="63">
        <f>PRODUCT(I33/K33)</f>
        <v>0.60039131408035462</v>
      </c>
      <c r="K33" s="25">
        <f>SUM(K30:K32)</f>
        <v>2042.0015600624024</v>
      </c>
      <c r="L33" s="64">
        <f>PRODUCT((F33+G33)/E33)</f>
        <v>1.4965517241379311</v>
      </c>
      <c r="M33" s="64">
        <f>PRODUCT(H33/E33)</f>
        <v>0.93448275862068964</v>
      </c>
      <c r="N33" s="64">
        <f>PRODUCT((F33+G33+H33)/E33)</f>
        <v>2.4310344827586206</v>
      </c>
      <c r="O33" s="64">
        <f>PRODUCT(I33/E33)</f>
        <v>4.227586206896552</v>
      </c>
      <c r="Q33" s="18"/>
      <c r="R33" s="18"/>
      <c r="S33" s="18"/>
      <c r="T33" s="60" t="s">
        <v>18</v>
      </c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7"/>
      <c r="AF33" s="27"/>
      <c r="AG33" s="27"/>
      <c r="AH33" s="27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18"/>
      <c r="F34" s="18"/>
      <c r="G34" s="18"/>
      <c r="H34" s="18"/>
      <c r="I34" s="18"/>
      <c r="J34" s="25"/>
      <c r="K34" s="25"/>
      <c r="L34" s="18"/>
      <c r="M34" s="18"/>
      <c r="N34" s="18"/>
      <c r="O34" s="18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7"/>
      <c r="AH34" s="27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7"/>
      <c r="AH35" s="27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7"/>
      <c r="AH36" s="27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7"/>
      <c r="AH37" s="27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7"/>
      <c r="AH38" s="27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7"/>
      <c r="AH39" s="27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7"/>
      <c r="AH40" s="27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7"/>
      <c r="AH41" s="27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7"/>
      <c r="AH42" s="27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7"/>
      <c r="AH43" s="27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7"/>
      <c r="AH44" s="27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7"/>
      <c r="AH45" s="27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7"/>
      <c r="AH46" s="27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7"/>
      <c r="AH47" s="27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7"/>
      <c r="AH48" s="27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7"/>
      <c r="AH49" s="27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7"/>
      <c r="AH50" s="27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7"/>
      <c r="AH51" s="27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7"/>
      <c r="AH52" s="27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7"/>
      <c r="AH53" s="27"/>
      <c r="AI53" s="27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7"/>
      <c r="AH54" s="27"/>
      <c r="AI54" s="27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7"/>
      <c r="AH55" s="27"/>
      <c r="AI55" s="27"/>
      <c r="AJ55" s="27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7"/>
      <c r="AH56" s="27"/>
      <c r="AI56" s="27"/>
      <c r="AJ56" s="27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7"/>
      <c r="AH57" s="27"/>
      <c r="AI57" s="27"/>
      <c r="AJ57" s="2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7"/>
      <c r="AH58" s="27"/>
      <c r="AI58" s="27"/>
      <c r="AJ58" s="27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7"/>
      <c r="AH59" s="27"/>
      <c r="AI59" s="27"/>
      <c r="AJ59" s="27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7"/>
      <c r="AH60" s="27"/>
      <c r="AI60" s="27"/>
      <c r="AJ60" s="27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7"/>
      <c r="AH61" s="27"/>
      <c r="AI61" s="27"/>
      <c r="AJ61" s="27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7"/>
      <c r="AH62" s="27"/>
      <c r="AI62" s="27"/>
      <c r="AJ62" s="27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7"/>
      <c r="AH63" s="27"/>
      <c r="AI63" s="27"/>
      <c r="AJ63" s="27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7"/>
      <c r="AH64" s="27"/>
      <c r="AI64" s="27"/>
      <c r="AJ64" s="27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7"/>
      <c r="AH65" s="27"/>
      <c r="AI65" s="27"/>
      <c r="AJ65" s="27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7"/>
      <c r="AH66" s="27"/>
      <c r="AI66" s="27"/>
      <c r="AJ66" s="27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7"/>
      <c r="AH67" s="27"/>
      <c r="AI67" s="27"/>
      <c r="AJ67" s="27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7"/>
      <c r="AH68" s="27"/>
      <c r="AI68" s="27"/>
      <c r="AJ68" s="27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7"/>
      <c r="AH69" s="27"/>
      <c r="AI69" s="27"/>
      <c r="AJ69" s="27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7"/>
      <c r="AH70" s="27"/>
      <c r="AI70" s="27"/>
      <c r="AJ70" s="27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7"/>
      <c r="AH71" s="27"/>
      <c r="AI71" s="27"/>
      <c r="AJ71" s="27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7"/>
      <c r="AH72" s="27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7"/>
      <c r="AH73" s="27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7"/>
      <c r="AH74" s="27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7"/>
      <c r="AH75" s="27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7"/>
      <c r="AH76" s="27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7"/>
      <c r="AH77" s="27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7"/>
      <c r="AH78" s="27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7"/>
      <c r="AH79" s="27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7"/>
      <c r="AH80" s="27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7"/>
      <c r="AH81" s="27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7"/>
      <c r="AH82" s="27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7"/>
      <c r="AH83" s="27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7"/>
      <c r="AH84" s="27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7"/>
      <c r="AH85" s="27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J86" s="25"/>
      <c r="K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7"/>
      <c r="AH86" s="27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J87" s="25"/>
      <c r="K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7"/>
      <c r="AH87" s="27"/>
      <c r="AI87" s="27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J88" s="25"/>
      <c r="K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7"/>
      <c r="AH88" s="27"/>
      <c r="AI88" s="27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J89" s="25"/>
      <c r="K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7"/>
      <c r="AH89" s="27"/>
      <c r="AI89" s="27"/>
      <c r="AJ89" s="27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J90" s="25"/>
      <c r="K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7"/>
      <c r="AH90" s="27"/>
      <c r="AI90" s="27"/>
      <c r="AJ90" s="27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J91" s="25"/>
      <c r="K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7"/>
      <c r="AH91" s="27"/>
      <c r="AI91" s="27"/>
      <c r="AJ91" s="27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J92" s="25"/>
      <c r="K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7"/>
      <c r="AH92" s="27"/>
      <c r="AI92" s="27"/>
      <c r="AJ92" s="27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J93" s="25"/>
      <c r="K93" s="25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7"/>
      <c r="AH93" s="27"/>
      <c r="AI93" s="27"/>
      <c r="AJ93" s="27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J94" s="25"/>
      <c r="K94" s="25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7"/>
      <c r="AH94" s="27"/>
      <c r="AI94" s="27"/>
      <c r="AJ94" s="27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7"/>
      <c r="AH95" s="27"/>
      <c r="AI95" s="27"/>
      <c r="AJ95" s="27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7"/>
      <c r="AH96" s="27"/>
      <c r="AI96" s="27"/>
      <c r="AJ96" s="27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7"/>
      <c r="AH97" s="27"/>
      <c r="AI97" s="27"/>
      <c r="AJ97" s="27"/>
      <c r="AK97" s="25"/>
      <c r="AL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7"/>
      <c r="AH98" s="27"/>
      <c r="AI98" s="27"/>
      <c r="AJ98" s="27"/>
      <c r="AK98" s="25"/>
      <c r="AL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7"/>
      <c r="AH99" s="27"/>
      <c r="AI99" s="27"/>
      <c r="AJ99" s="27"/>
      <c r="AK99" s="25"/>
      <c r="AL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7"/>
      <c r="AH100" s="27"/>
      <c r="AI100" s="27"/>
      <c r="AJ100" s="27"/>
      <c r="AK100" s="25"/>
      <c r="AL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7"/>
      <c r="AH101" s="27"/>
      <c r="AI101" s="27"/>
      <c r="AJ101" s="27"/>
      <c r="AK101" s="25"/>
      <c r="AL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7"/>
      <c r="AH102" s="27"/>
      <c r="AI102" s="27"/>
      <c r="AJ102" s="27"/>
      <c r="AK102" s="25"/>
      <c r="AL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7"/>
      <c r="AH103" s="27"/>
      <c r="AI103" s="27"/>
      <c r="AJ103" s="27"/>
      <c r="AK103" s="25"/>
      <c r="AL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7"/>
      <c r="AH104" s="27"/>
      <c r="AI104" s="27"/>
      <c r="AJ104" s="27"/>
      <c r="AK104" s="25"/>
      <c r="AL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7"/>
      <c r="AH105" s="27"/>
      <c r="AI105" s="27"/>
      <c r="AJ105" s="27"/>
      <c r="AK105" s="25"/>
      <c r="AL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7"/>
      <c r="AH106" s="27"/>
      <c r="AI106" s="27"/>
      <c r="AJ106" s="27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7"/>
      <c r="AH107" s="27"/>
      <c r="AI107" s="27"/>
      <c r="AJ107" s="27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7"/>
      <c r="AH108" s="27"/>
      <c r="AI108" s="27"/>
      <c r="AJ108" s="27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7"/>
      <c r="AH109" s="27"/>
      <c r="AI109" s="27"/>
      <c r="AJ109" s="27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7"/>
      <c r="AH110" s="27"/>
      <c r="AI110" s="27"/>
      <c r="AJ110" s="27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7"/>
      <c r="AH111" s="27"/>
      <c r="AI111" s="27"/>
      <c r="AJ111" s="27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7"/>
      <c r="AH112" s="27"/>
      <c r="AI112" s="27"/>
      <c r="AJ112" s="27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7"/>
      <c r="AH113" s="27"/>
      <c r="AI113" s="27"/>
      <c r="AJ113" s="27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7"/>
      <c r="AH114" s="27"/>
      <c r="AI114" s="27"/>
      <c r="AJ114" s="27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7"/>
      <c r="AH115" s="27"/>
      <c r="AI115" s="27"/>
      <c r="AJ115" s="27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7"/>
      <c r="AH116" s="27"/>
      <c r="AI116" s="27"/>
      <c r="AJ116" s="27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7"/>
      <c r="AH117" s="27"/>
      <c r="AI117" s="27"/>
      <c r="AJ117" s="27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7"/>
      <c r="AH118" s="27"/>
      <c r="AI118" s="27"/>
      <c r="AJ118" s="27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7"/>
      <c r="AH119" s="27"/>
      <c r="AI119" s="27"/>
      <c r="AJ119" s="27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7"/>
      <c r="AH120" s="27"/>
      <c r="AI120" s="27"/>
      <c r="AJ120" s="27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7"/>
      <c r="AH121" s="27"/>
      <c r="AI121" s="27"/>
      <c r="AJ121" s="27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7"/>
      <c r="AH122" s="27"/>
      <c r="AI122" s="27"/>
      <c r="AJ122" s="27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7"/>
      <c r="AH123" s="27"/>
      <c r="AI123" s="27"/>
      <c r="AJ123" s="27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7"/>
      <c r="AH124" s="27"/>
      <c r="AI124" s="27"/>
      <c r="AJ124" s="27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7"/>
      <c r="AH125" s="27"/>
      <c r="AI125" s="27"/>
      <c r="AJ125" s="27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7"/>
      <c r="AH126" s="27"/>
      <c r="AI126" s="27"/>
      <c r="AJ126" s="27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7"/>
      <c r="AH127" s="27"/>
      <c r="AI127" s="27"/>
      <c r="AJ127" s="27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7"/>
      <c r="AH128" s="27"/>
      <c r="AI128" s="27"/>
      <c r="AJ128" s="27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7"/>
      <c r="AH129" s="27"/>
      <c r="AI129" s="27"/>
      <c r="AJ129" s="27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7"/>
      <c r="AH130" s="27"/>
      <c r="AI130" s="27"/>
      <c r="AJ130" s="27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7"/>
      <c r="AH131" s="27"/>
      <c r="AI131" s="27"/>
      <c r="AJ131" s="27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7"/>
      <c r="AH132" s="27"/>
      <c r="AI132" s="27"/>
      <c r="AJ132" s="27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7"/>
      <c r="AH133" s="27"/>
      <c r="AI133" s="27"/>
      <c r="AJ133" s="27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7"/>
      <c r="AH134" s="27"/>
      <c r="AI134" s="27"/>
      <c r="AJ134" s="27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7"/>
      <c r="AH135" s="27"/>
      <c r="AI135" s="27"/>
      <c r="AJ135" s="27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7"/>
      <c r="AH136" s="27"/>
      <c r="AI136" s="27"/>
      <c r="AJ136" s="27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7"/>
      <c r="AH137" s="27"/>
      <c r="AI137" s="27"/>
      <c r="AJ137" s="27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7"/>
      <c r="AH138" s="27"/>
      <c r="AI138" s="27"/>
      <c r="AJ138" s="27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7"/>
      <c r="AH139" s="27"/>
      <c r="AI139" s="27"/>
      <c r="AJ139" s="27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7"/>
      <c r="AH140" s="27"/>
      <c r="AI140" s="27"/>
      <c r="AJ140" s="27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7"/>
      <c r="AH141" s="27"/>
      <c r="AI141" s="27"/>
      <c r="AJ141" s="27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7"/>
      <c r="AH142" s="27"/>
      <c r="AI142" s="27"/>
      <c r="AJ142" s="27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7"/>
      <c r="AH143" s="27"/>
      <c r="AI143" s="27"/>
      <c r="AJ143" s="27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7"/>
      <c r="AH144" s="27"/>
      <c r="AI144" s="27"/>
      <c r="AJ144" s="27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7"/>
      <c r="AH145" s="27"/>
      <c r="AI145" s="27"/>
      <c r="AJ145" s="27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7"/>
      <c r="AH146" s="27"/>
      <c r="AI146" s="27"/>
      <c r="AJ146" s="27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7"/>
      <c r="AH147" s="27"/>
      <c r="AI147" s="27"/>
      <c r="AJ147" s="27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7"/>
      <c r="AH148" s="27"/>
      <c r="AI148" s="27"/>
      <c r="AJ148" s="27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7"/>
      <c r="AH149" s="27"/>
      <c r="AI149" s="27"/>
      <c r="AJ149" s="27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7"/>
      <c r="AH150" s="27"/>
      <c r="AI150" s="27"/>
      <c r="AJ150" s="27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7"/>
      <c r="AH151" s="27"/>
      <c r="AI151" s="27"/>
      <c r="AJ151" s="27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7"/>
      <c r="AH152" s="27"/>
      <c r="AI152" s="27"/>
      <c r="AJ152" s="27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7"/>
      <c r="AH153" s="27"/>
      <c r="AI153" s="27"/>
      <c r="AJ153" s="27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7"/>
      <c r="AH154" s="27"/>
      <c r="AI154" s="27"/>
      <c r="AJ154" s="27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7"/>
      <c r="AH155" s="27"/>
      <c r="AI155" s="27"/>
      <c r="AJ155" s="27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7"/>
      <c r="AH156" s="27"/>
      <c r="AI156" s="27"/>
      <c r="AJ156" s="27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7"/>
      <c r="AH157" s="27"/>
      <c r="AI157" s="27"/>
      <c r="AJ157" s="27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7"/>
      <c r="AH158" s="27"/>
      <c r="AI158" s="27"/>
      <c r="AJ158" s="27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7"/>
      <c r="AH159" s="27"/>
      <c r="AI159" s="27"/>
      <c r="AJ159" s="27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7"/>
      <c r="AH160" s="27"/>
      <c r="AI160" s="27"/>
      <c r="AJ160" s="27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7"/>
      <c r="AH161" s="27"/>
      <c r="AI161" s="27"/>
      <c r="AJ161" s="27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7"/>
      <c r="AH162" s="27"/>
      <c r="AI162" s="27"/>
      <c r="AJ162" s="27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7"/>
      <c r="AH163" s="27"/>
      <c r="AI163" s="27"/>
      <c r="AJ163" s="27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7"/>
      <c r="AH164" s="27"/>
      <c r="AI164" s="27"/>
      <c r="AJ164" s="27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7"/>
      <c r="AH165" s="27"/>
      <c r="AI165" s="27"/>
      <c r="AJ165" s="27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7"/>
      <c r="AH166" s="27"/>
      <c r="AI166" s="27"/>
      <c r="AJ166" s="27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7"/>
      <c r="AH167" s="27"/>
      <c r="AI167" s="27"/>
      <c r="AJ167" s="27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7"/>
      <c r="AH168" s="27"/>
      <c r="AI168" s="27"/>
      <c r="AJ168" s="27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7"/>
      <c r="AH169" s="27"/>
      <c r="AI169" s="27"/>
      <c r="AJ169" s="27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7"/>
      <c r="AH170" s="27"/>
      <c r="AI170" s="27"/>
      <c r="AJ170" s="27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7"/>
      <c r="AH171" s="27"/>
      <c r="AI171" s="27"/>
      <c r="AJ171" s="27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7"/>
      <c r="AH172" s="27"/>
      <c r="AI172" s="27"/>
      <c r="AJ172" s="27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7"/>
      <c r="AH173" s="27"/>
      <c r="AI173" s="27"/>
      <c r="AJ173" s="27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7"/>
      <c r="AH174" s="27"/>
      <c r="AI174" s="27"/>
      <c r="AJ174" s="27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7"/>
      <c r="AH175" s="27"/>
      <c r="AI175" s="27"/>
      <c r="AJ175" s="27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7"/>
      <c r="AH176" s="27"/>
      <c r="AI176" s="27"/>
      <c r="AJ176" s="27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7"/>
      <c r="AH177" s="27"/>
      <c r="AI177" s="27"/>
      <c r="AJ177" s="27"/>
      <c r="AK177" s="25"/>
      <c r="AL177" s="18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7"/>
      <c r="AH178" s="27"/>
      <c r="AI178" s="27"/>
      <c r="AJ178" s="27"/>
      <c r="AK178" s="25"/>
      <c r="AL178" s="18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7"/>
      <c r="AH179" s="27"/>
      <c r="AI179" s="27"/>
      <c r="AJ179" s="27"/>
      <c r="AK179" s="25"/>
      <c r="AL179" s="18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7"/>
      <c r="AH180" s="27"/>
      <c r="AI180" s="27"/>
      <c r="AJ180" s="27"/>
      <c r="AK180" s="25"/>
      <c r="AL180" s="18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7"/>
      <c r="AH181" s="27"/>
      <c r="AI181" s="27"/>
      <c r="AJ181" s="27"/>
      <c r="AK181" s="25"/>
      <c r="AL181" s="18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A182" s="25"/>
      <c r="B182" s="25"/>
      <c r="C182" s="25"/>
      <c r="D182" s="25"/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7"/>
      <c r="AH182" s="27"/>
      <c r="AI182" s="27"/>
      <c r="AJ182" s="27"/>
      <c r="AK182" s="25"/>
      <c r="AL182" s="18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A183" s="25"/>
      <c r="B183" s="25"/>
      <c r="C183" s="25"/>
      <c r="D183" s="25"/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7"/>
      <c r="AH183" s="27"/>
      <c r="AI183" s="27"/>
      <c r="AJ183" s="27"/>
      <c r="AK183" s="25"/>
      <c r="AL183" s="18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</row>
    <row r="184" spans="1:57" ht="14.25" x14ac:dyDescent="0.2">
      <c r="A184" s="25"/>
      <c r="B184" s="25"/>
      <c r="C184" s="25"/>
      <c r="D184" s="25"/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7"/>
      <c r="AH184" s="27"/>
      <c r="AI184" s="27"/>
      <c r="AJ184" s="27"/>
      <c r="AK184" s="25"/>
      <c r="AL184" s="18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</row>
    <row r="185" spans="1:57" ht="14.25" x14ac:dyDescent="0.2">
      <c r="A185" s="25"/>
      <c r="B185" s="25"/>
      <c r="C185" s="25"/>
      <c r="D185" s="25"/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7"/>
      <c r="AH185" s="27"/>
      <c r="AI185" s="27"/>
      <c r="AJ185" s="27"/>
      <c r="AK185" s="25"/>
      <c r="AL185" s="18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</row>
    <row r="186" spans="1:57" ht="14.25" x14ac:dyDescent="0.2">
      <c r="A186" s="25"/>
      <c r="B186" s="25"/>
      <c r="C186" s="25"/>
      <c r="D186" s="25"/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7"/>
      <c r="AH186" s="27"/>
      <c r="AI186" s="27"/>
      <c r="AJ186" s="27"/>
      <c r="AK186" s="25"/>
      <c r="AL186" s="18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</row>
    <row r="187" spans="1:57" ht="14.25" x14ac:dyDescent="0.2">
      <c r="A187" s="25"/>
      <c r="B187" s="25"/>
      <c r="C187" s="25"/>
      <c r="D187" s="25"/>
      <c r="L187"/>
      <c r="M187"/>
      <c r="N187"/>
      <c r="O187"/>
      <c r="P187"/>
      <c r="Q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7"/>
      <c r="AH187" s="27"/>
      <c r="AI187" s="27"/>
      <c r="AJ187" s="27"/>
      <c r="AK187" s="25"/>
      <c r="AL187" s="18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</row>
    <row r="188" spans="1:57" ht="14.25" x14ac:dyDescent="0.2">
      <c r="A188" s="25"/>
      <c r="B188" s="25"/>
      <c r="C188" s="25"/>
      <c r="D188" s="25"/>
      <c r="L188"/>
      <c r="M188"/>
      <c r="N188"/>
      <c r="O188"/>
      <c r="P188"/>
      <c r="Q188" s="18"/>
      <c r="R188" s="18"/>
      <c r="S188" s="18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5"/>
      <c r="AL188" s="18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</row>
    <row r="189" spans="1:57" ht="14.25" x14ac:dyDescent="0.2">
      <c r="A189" s="25"/>
      <c r="B189" s="25"/>
      <c r="C189" s="25"/>
      <c r="D189" s="25"/>
      <c r="L189"/>
      <c r="M189"/>
      <c r="N189"/>
      <c r="O189"/>
      <c r="P189"/>
      <c r="Q189" s="18"/>
      <c r="R189" s="18"/>
      <c r="S189" s="18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5"/>
      <c r="AL189" s="18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</row>
    <row r="190" spans="1:57" ht="14.25" x14ac:dyDescent="0.2">
      <c r="A190" s="25"/>
      <c r="B190" s="25"/>
      <c r="C190" s="25"/>
      <c r="D190" s="25"/>
      <c r="L190"/>
      <c r="M190"/>
      <c r="N190"/>
      <c r="O190"/>
      <c r="P190"/>
      <c r="Q190" s="18"/>
      <c r="R190" s="18"/>
      <c r="S190" s="18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5"/>
      <c r="AL190" s="18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</row>
    <row r="191" spans="1:57" ht="14.25" x14ac:dyDescent="0.2">
      <c r="L191"/>
      <c r="M191"/>
      <c r="N191"/>
      <c r="O191"/>
      <c r="P191"/>
      <c r="Q191" s="18"/>
      <c r="R191" s="18"/>
      <c r="S191" s="18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5"/>
      <c r="AL191" s="18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</row>
    <row r="192" spans="1:57" ht="14.25" x14ac:dyDescent="0.2">
      <c r="L192"/>
      <c r="M192"/>
      <c r="N192"/>
      <c r="O192"/>
      <c r="P192"/>
      <c r="Q192" s="18"/>
      <c r="R192" s="18"/>
      <c r="S192" s="18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5"/>
      <c r="AL192" s="18"/>
    </row>
    <row r="193" spans="12:38" ht="14.25" x14ac:dyDescent="0.2">
      <c r="L193"/>
      <c r="M193"/>
      <c r="N193"/>
      <c r="O193"/>
      <c r="P193"/>
      <c r="Q193" s="18"/>
      <c r="R193" s="18"/>
      <c r="S193" s="18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5"/>
      <c r="AL193" s="18"/>
    </row>
    <row r="194" spans="12:38" ht="14.25" x14ac:dyDescent="0.2">
      <c r="L194"/>
      <c r="M194"/>
      <c r="N194"/>
      <c r="O194"/>
      <c r="P194"/>
      <c r="Q194" s="18"/>
      <c r="R194" s="18"/>
      <c r="S194" s="18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5"/>
      <c r="AL194" s="18"/>
    </row>
    <row r="195" spans="12:38" ht="14.25" x14ac:dyDescent="0.2">
      <c r="L195" s="18"/>
      <c r="M195" s="18"/>
      <c r="N195" s="18"/>
      <c r="O195" s="18"/>
      <c r="P195" s="18"/>
      <c r="R195" s="18"/>
      <c r="S195" s="18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5"/>
      <c r="AL195" s="18"/>
    </row>
    <row r="196" spans="12:38" ht="14.25" x14ac:dyDescent="0.2">
      <c r="L196" s="18"/>
      <c r="M196" s="18"/>
      <c r="N196" s="18"/>
      <c r="O196" s="18"/>
      <c r="P196" s="18"/>
      <c r="R196" s="18"/>
      <c r="S196" s="18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5"/>
      <c r="AL196" s="18"/>
    </row>
    <row r="197" spans="12:38" ht="14.25" x14ac:dyDescent="0.2">
      <c r="L197" s="18"/>
      <c r="M197" s="18"/>
      <c r="N197" s="18"/>
      <c r="O197" s="18"/>
      <c r="P197" s="18"/>
      <c r="R197" s="18"/>
      <c r="S197" s="18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5"/>
      <c r="AL197" s="18"/>
    </row>
    <row r="198" spans="12:38" ht="14.25" x14ac:dyDescent="0.2">
      <c r="L198" s="18"/>
      <c r="M198" s="18"/>
      <c r="N198" s="18"/>
      <c r="O198" s="18"/>
      <c r="P198" s="18"/>
      <c r="R198" s="18"/>
      <c r="S198" s="18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18"/>
      <c r="AL198" s="18"/>
    </row>
    <row r="199" spans="12:38" x14ac:dyDescent="0.25">
      <c r="R199" s="21"/>
      <c r="S199" s="21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</row>
    <row r="200" spans="12:38" x14ac:dyDescent="0.25">
      <c r="R200" s="21"/>
      <c r="S200" s="21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</row>
    <row r="201" spans="12:38" x14ac:dyDescent="0.25">
      <c r="R201" s="21"/>
      <c r="S201" s="21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</row>
    <row r="202" spans="12:38" x14ac:dyDescent="0.25">
      <c r="L202"/>
      <c r="M202"/>
      <c r="N202"/>
      <c r="O202"/>
      <c r="P202"/>
      <c r="R202" s="21"/>
      <c r="S202" s="21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/>
      <c r="AL221"/>
    </row>
    <row r="222" spans="12:38" x14ac:dyDescent="0.25">
      <c r="L222"/>
      <c r="M222"/>
      <c r="N222"/>
      <c r="O222"/>
      <c r="P222"/>
      <c r="R222" s="21"/>
      <c r="S222" s="21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/>
      <c r="AL222"/>
    </row>
    <row r="223" spans="12:38" x14ac:dyDescent="0.25">
      <c r="L223"/>
      <c r="M223"/>
      <c r="N223"/>
      <c r="O223"/>
      <c r="P223"/>
      <c r="R223" s="21"/>
      <c r="S223" s="21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/>
      <c r="AL223"/>
    </row>
    <row r="224" spans="12:38" x14ac:dyDescent="0.25">
      <c r="L224"/>
      <c r="M224"/>
      <c r="N224"/>
      <c r="O224"/>
      <c r="P224"/>
      <c r="R224" s="21"/>
      <c r="S224" s="21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/>
      <c r="AL224"/>
    </row>
    <row r="225" spans="12:38" x14ac:dyDescent="0.25">
      <c r="L225"/>
      <c r="M225"/>
      <c r="N225"/>
      <c r="O225"/>
      <c r="P225"/>
      <c r="R225" s="21"/>
      <c r="S225" s="21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/>
      <c r="AL225"/>
    </row>
    <row r="226" spans="12:38" x14ac:dyDescent="0.25">
      <c r="L226"/>
      <c r="M226"/>
      <c r="N226"/>
      <c r="O226"/>
      <c r="P226"/>
      <c r="R226" s="21"/>
      <c r="S226" s="21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/>
      <c r="AL226"/>
    </row>
    <row r="227" spans="12:38" ht="14.25" x14ac:dyDescent="0.2">
      <c r="L227"/>
      <c r="M227"/>
      <c r="N227"/>
      <c r="O227"/>
      <c r="P2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/>
      <c r="AL227"/>
    </row>
    <row r="228" spans="12:38" ht="14.25" x14ac:dyDescent="0.2">
      <c r="L228"/>
      <c r="M228"/>
      <c r="N228"/>
      <c r="O228"/>
      <c r="P228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/>
      <c r="AL228"/>
    </row>
    <row r="229" spans="12:38" ht="14.25" x14ac:dyDescent="0.2">
      <c r="L229"/>
      <c r="M229"/>
      <c r="N229"/>
      <c r="O229"/>
      <c r="P229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/>
      <c r="AL229"/>
    </row>
    <row r="230" spans="12:38" ht="14.25" x14ac:dyDescent="0.2">
      <c r="L230"/>
      <c r="M230"/>
      <c r="N230"/>
      <c r="O230"/>
      <c r="P230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/>
      <c r="AL230"/>
    </row>
  </sheetData>
  <sortState ref="X24:AI26">
    <sortCondition ref="X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2020-09-04T08:01:54Z</dcterms:modified>
</cp:coreProperties>
</file>