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J16" i="2"/>
  <c r="J12" i="2"/>
  <c r="K18" i="2" l="1"/>
  <c r="AS12" i="2"/>
  <c r="AQ12" i="2"/>
  <c r="AR12" i="2" s="1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K17" i="2" l="1"/>
  <c r="F17" i="2"/>
  <c r="L17" i="2" s="1"/>
  <c r="H17" i="2"/>
  <c r="N17" i="2" s="1"/>
  <c r="O18" i="2"/>
  <c r="J18" i="2"/>
  <c r="O17" i="2"/>
  <c r="J17" i="2"/>
  <c r="M17" i="2"/>
  <c r="AF12" i="2"/>
  <c r="H18" i="2" l="1"/>
  <c r="M18" i="2" s="1"/>
  <c r="F18" i="2"/>
  <c r="L18" i="2" l="1"/>
  <c r="N18" i="2"/>
</calcChain>
</file>

<file path=xl/sharedStrings.xml><?xml version="1.0" encoding="utf-8"?>
<sst xmlns="http://schemas.openxmlformats.org/spreadsheetml/2006/main" count="92" uniqueCount="42">
  <si>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</si>
  <si>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</si>
  <si>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</si>
  <si>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</si>
  <si>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</si>
  <si>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</si>
  <si>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</si>
  <si>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</si>
  <si>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</si>
  <si>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</si>
  <si>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</si>
  <si>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</si>
  <si>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</si>
  <si>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6.</t>
  </si>
  <si>
    <t>UPV</t>
  </si>
  <si>
    <t>11.</t>
  </si>
  <si>
    <t>UPV = Ulvilan Pesä-Veikot  (1957),  kasvattajaseura</t>
  </si>
  <si>
    <t>5.</t>
  </si>
  <si>
    <t>Manu Koivumäki</t>
  </si>
  <si>
    <t>YKKÖSPESIS</t>
  </si>
  <si>
    <t>UPV  2</t>
  </si>
  <si>
    <t>poikien superpesis</t>
  </si>
  <si>
    <t>2.</t>
  </si>
  <si>
    <t>JoKo</t>
  </si>
  <si>
    <t>JoKo = Jokioisten Koetus  (1902)</t>
  </si>
  <si>
    <t>4.2.1989   Ulvila</t>
  </si>
  <si>
    <t>3.</t>
  </si>
  <si>
    <t>4.</t>
  </si>
  <si>
    <t>10.</t>
  </si>
  <si>
    <t>PomPy</t>
  </si>
  <si>
    <t>PomPy = Pomarkun Pyry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</si>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</sst>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5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4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5" fontId="2" fillId="5" borderId="10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1" t="s">
        <v>18</v>
      </c>
      <c r="C1" s="2"/>
      <c r="D1" s="3"/>
      <c r="E1" s="4" t="s">
        <v>25</v>
      </c>
      <c r="F1" s="34"/>
      <c r="G1" s="6"/>
      <c r="H1" s="6"/>
      <c r="I1" s="5"/>
      <c r="J1" s="35"/>
      <c r="K1" s="36"/>
      <c r="L1" s="5"/>
      <c r="M1" s="5"/>
      <c r="N1" s="5"/>
      <c r="O1" s="5"/>
      <c r="P1" s="5"/>
      <c r="Q1" s="5"/>
      <c r="R1" s="35"/>
      <c r="S1" s="35"/>
      <c r="T1" s="35"/>
      <c r="U1" s="35"/>
      <c r="V1" s="35"/>
      <c r="W1" s="35"/>
      <c r="X1" s="35"/>
      <c r="Y1" s="35"/>
      <c r="Z1" s="35"/>
      <c r="AA1" s="34"/>
      <c r="AB1" s="34"/>
      <c r="AC1" s="6"/>
      <c r="AD1" s="6"/>
      <c r="AE1" s="5"/>
      <c r="AF1" s="35"/>
      <c r="AG1" s="36"/>
      <c r="AH1" s="5"/>
      <c r="AI1" s="5"/>
      <c r="AJ1" s="5"/>
      <c r="AK1" s="5"/>
      <c r="AL1" s="5"/>
      <c r="AM1" s="5"/>
      <c r="AN1" s="35"/>
      <c r="AO1" s="35"/>
      <c r="AP1" s="35"/>
      <c r="AQ1" s="35"/>
      <c r="AR1" s="35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7" t="s">
        <v>19</v>
      </c>
      <c r="C2" s="38"/>
      <c r="D2" s="39"/>
      <c r="E2" s="7" t="s">
        <v>7</v>
      </c>
      <c r="F2" s="8"/>
      <c r="G2" s="8"/>
      <c r="H2" s="8"/>
      <c r="I2" s="40"/>
      <c r="J2" s="9"/>
      <c r="K2" s="32"/>
      <c r="L2" s="27" t="s">
        <v>31</v>
      </c>
      <c r="M2" s="8"/>
      <c r="N2" s="8"/>
      <c r="O2" s="33"/>
      <c r="P2" s="13"/>
      <c r="Q2" s="27" t="s">
        <v>32</v>
      </c>
      <c r="R2" s="8"/>
      <c r="S2" s="8"/>
      <c r="T2" s="8"/>
      <c r="U2" s="40"/>
      <c r="V2" s="33"/>
      <c r="W2" s="13"/>
      <c r="X2" s="41" t="s">
        <v>33</v>
      </c>
      <c r="Y2" s="42"/>
      <c r="Z2" s="43"/>
      <c r="AA2" s="7" t="s">
        <v>7</v>
      </c>
      <c r="AB2" s="8"/>
      <c r="AC2" s="8"/>
      <c r="AD2" s="8"/>
      <c r="AE2" s="40"/>
      <c r="AF2" s="9"/>
      <c r="AG2" s="32"/>
      <c r="AH2" s="27" t="s">
        <v>34</v>
      </c>
      <c r="AI2" s="8"/>
      <c r="AJ2" s="8"/>
      <c r="AK2" s="33"/>
      <c r="AL2" s="13"/>
      <c r="AM2" s="27" t="s">
        <v>32</v>
      </c>
      <c r="AN2" s="8"/>
      <c r="AO2" s="8"/>
      <c r="AP2" s="8"/>
      <c r="AQ2" s="40"/>
      <c r="AR2" s="33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4"/>
      <c r="L3" s="12" t="s">
        <v>4</v>
      </c>
      <c r="M3" s="12" t="s">
        <v>5</v>
      </c>
      <c r="N3" s="12" t="s">
        <v>35</v>
      </c>
      <c r="O3" s="12" t="s">
        <v>8</v>
      </c>
      <c r="P3" s="15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4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4"/>
      <c r="AH3" s="12" t="s">
        <v>4</v>
      </c>
      <c r="AI3" s="12" t="s">
        <v>5</v>
      </c>
      <c r="AJ3" s="12" t="s">
        <v>35</v>
      </c>
      <c r="AK3" s="12" t="s">
        <v>8</v>
      </c>
      <c r="AL3" s="15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9"/>
      <c r="C4" s="21"/>
      <c r="D4" s="1"/>
      <c r="E4" s="19"/>
      <c r="F4" s="19"/>
      <c r="G4" s="19"/>
      <c r="H4" s="20"/>
      <c r="I4" s="19"/>
      <c r="J4" s="45"/>
      <c r="K4" s="17"/>
      <c r="L4" s="46"/>
      <c r="M4" s="12"/>
      <c r="N4" s="12"/>
      <c r="O4" s="12"/>
      <c r="P4" s="15"/>
      <c r="Q4" s="19"/>
      <c r="R4" s="19"/>
      <c r="S4" s="20"/>
      <c r="T4" s="19"/>
      <c r="U4" s="19"/>
      <c r="V4" s="47"/>
      <c r="W4" s="17"/>
      <c r="X4" s="19">
        <v>2007</v>
      </c>
      <c r="Y4" s="19" t="s">
        <v>13</v>
      </c>
      <c r="Z4" s="1" t="s">
        <v>20</v>
      </c>
      <c r="AA4" s="19">
        <v>5</v>
      </c>
      <c r="AB4" s="19">
        <v>1</v>
      </c>
      <c r="AC4" s="19">
        <v>2</v>
      </c>
      <c r="AD4" s="19">
        <v>3</v>
      </c>
      <c r="AE4" s="19">
        <v>18</v>
      </c>
      <c r="AF4" s="30">
        <v>0.64280000000000004</v>
      </c>
      <c r="AG4" s="69">
        <v>28</v>
      </c>
      <c r="AH4" s="12"/>
      <c r="AI4" s="12"/>
      <c r="AJ4" s="12"/>
      <c r="AK4" s="12"/>
      <c r="AL4" s="15"/>
      <c r="AM4" s="19"/>
      <c r="AN4" s="19"/>
      <c r="AO4" s="19"/>
      <c r="AP4" s="19"/>
      <c r="AQ4" s="19"/>
      <c r="AR4" s="48"/>
      <c r="AS4" s="49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9"/>
      <c r="C5" s="21"/>
      <c r="D5" s="1"/>
      <c r="E5" s="19"/>
      <c r="F5" s="19"/>
      <c r="G5" s="19"/>
      <c r="H5" s="20"/>
      <c r="I5" s="19"/>
      <c r="J5" s="45"/>
      <c r="K5" s="17"/>
      <c r="L5" s="46"/>
      <c r="M5" s="12"/>
      <c r="N5" s="12"/>
      <c r="O5" s="12"/>
      <c r="P5" s="15"/>
      <c r="Q5" s="19"/>
      <c r="R5" s="19"/>
      <c r="S5" s="20"/>
      <c r="T5" s="19"/>
      <c r="U5" s="19"/>
      <c r="V5" s="47"/>
      <c r="W5" s="17"/>
      <c r="X5" s="19">
        <v>2008</v>
      </c>
      <c r="Y5" s="19" t="s">
        <v>13</v>
      </c>
      <c r="Z5" s="1" t="s">
        <v>20</v>
      </c>
      <c r="AA5" s="19">
        <v>15</v>
      </c>
      <c r="AB5" s="19">
        <v>1</v>
      </c>
      <c r="AC5" s="19">
        <v>5</v>
      </c>
      <c r="AD5" s="19">
        <v>12</v>
      </c>
      <c r="AE5" s="19">
        <v>44</v>
      </c>
      <c r="AF5" s="30">
        <v>0.48880000000000001</v>
      </c>
      <c r="AG5" s="69">
        <v>90</v>
      </c>
      <c r="AH5" s="12"/>
      <c r="AI5" s="12"/>
      <c r="AJ5" s="12"/>
      <c r="AK5" s="12"/>
      <c r="AL5" s="15"/>
      <c r="AM5" s="19"/>
      <c r="AN5" s="19"/>
      <c r="AO5" s="19"/>
      <c r="AP5" s="19"/>
      <c r="AQ5" s="19"/>
      <c r="AR5" s="48"/>
      <c r="AS5" s="49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9"/>
      <c r="C6" s="21"/>
      <c r="D6" s="1"/>
      <c r="E6" s="19"/>
      <c r="F6" s="19"/>
      <c r="G6" s="19"/>
      <c r="H6" s="20"/>
      <c r="I6" s="19"/>
      <c r="J6" s="45"/>
      <c r="K6" s="17"/>
      <c r="L6" s="46"/>
      <c r="M6" s="12"/>
      <c r="N6" s="12"/>
      <c r="O6" s="12"/>
      <c r="P6" s="15"/>
      <c r="Q6" s="19"/>
      <c r="R6" s="19"/>
      <c r="S6" s="20"/>
      <c r="T6" s="19"/>
      <c r="U6" s="19"/>
      <c r="V6" s="47"/>
      <c r="W6" s="17"/>
      <c r="X6" s="19">
        <v>2009</v>
      </c>
      <c r="Y6" s="19" t="s">
        <v>41</v>
      </c>
      <c r="Z6" s="1" t="s">
        <v>14</v>
      </c>
      <c r="AA6" s="19"/>
      <c r="AB6" s="18" t="s">
        <v>21</v>
      </c>
      <c r="AC6" s="19"/>
      <c r="AD6" s="19"/>
      <c r="AE6" s="19"/>
      <c r="AF6" s="30"/>
      <c r="AG6" s="69"/>
      <c r="AH6" s="12"/>
      <c r="AI6" s="12"/>
      <c r="AJ6" s="12"/>
      <c r="AK6" s="12"/>
      <c r="AL6" s="15"/>
      <c r="AM6" s="19"/>
      <c r="AN6" s="19"/>
      <c r="AO6" s="19"/>
      <c r="AP6" s="19"/>
      <c r="AQ6" s="19"/>
      <c r="AR6" s="48"/>
      <c r="AS6" s="49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19"/>
      <c r="C7" s="21"/>
      <c r="D7" s="1"/>
      <c r="E7" s="19"/>
      <c r="F7" s="19"/>
      <c r="G7" s="19"/>
      <c r="H7" s="20"/>
      <c r="I7" s="19"/>
      <c r="J7" s="45"/>
      <c r="K7" s="17"/>
      <c r="L7" s="46"/>
      <c r="M7" s="12"/>
      <c r="N7" s="12"/>
      <c r="O7" s="12"/>
      <c r="P7" s="15"/>
      <c r="Q7" s="19"/>
      <c r="R7" s="19"/>
      <c r="S7" s="20"/>
      <c r="T7" s="19"/>
      <c r="U7" s="19"/>
      <c r="V7" s="47"/>
      <c r="W7" s="17"/>
      <c r="X7" s="19">
        <v>2010</v>
      </c>
      <c r="Y7" s="19" t="s">
        <v>17</v>
      </c>
      <c r="Z7" s="1" t="s">
        <v>20</v>
      </c>
      <c r="AA7" s="19">
        <v>16</v>
      </c>
      <c r="AB7" s="19">
        <v>3</v>
      </c>
      <c r="AC7" s="19">
        <v>9</v>
      </c>
      <c r="AD7" s="19">
        <v>20</v>
      </c>
      <c r="AE7" s="19">
        <v>71</v>
      </c>
      <c r="AF7" s="30">
        <v>0.74729999999999996</v>
      </c>
      <c r="AG7" s="69">
        <v>95</v>
      </c>
      <c r="AH7" s="12"/>
      <c r="AI7" s="12"/>
      <c r="AJ7" s="12"/>
      <c r="AK7" s="12"/>
      <c r="AL7" s="15"/>
      <c r="AM7" s="19"/>
      <c r="AN7" s="19"/>
      <c r="AO7" s="19"/>
      <c r="AP7" s="19"/>
      <c r="AQ7" s="19"/>
      <c r="AR7" s="48"/>
      <c r="AS7" s="49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19">
        <v>2011</v>
      </c>
      <c r="C8" s="21" t="s">
        <v>15</v>
      </c>
      <c r="D8" s="1" t="s">
        <v>14</v>
      </c>
      <c r="E8" s="19">
        <v>4</v>
      </c>
      <c r="F8" s="19">
        <v>0</v>
      </c>
      <c r="G8" s="19">
        <v>0</v>
      </c>
      <c r="H8" s="20">
        <v>1</v>
      </c>
      <c r="I8" s="19">
        <v>9</v>
      </c>
      <c r="J8" s="45">
        <v>0.52900000000000003</v>
      </c>
      <c r="K8" s="17">
        <v>17</v>
      </c>
      <c r="L8" s="46"/>
      <c r="M8" s="12"/>
      <c r="N8" s="12"/>
      <c r="O8" s="12"/>
      <c r="P8" s="15"/>
      <c r="Q8" s="19"/>
      <c r="R8" s="19"/>
      <c r="S8" s="20"/>
      <c r="T8" s="19"/>
      <c r="U8" s="19"/>
      <c r="V8" s="47"/>
      <c r="W8" s="17"/>
      <c r="X8" s="19">
        <v>2011</v>
      </c>
      <c r="Y8" s="19" t="s">
        <v>22</v>
      </c>
      <c r="Z8" s="1" t="s">
        <v>23</v>
      </c>
      <c r="AA8" s="19">
        <v>14</v>
      </c>
      <c r="AB8" s="19">
        <v>3</v>
      </c>
      <c r="AC8" s="19">
        <v>14</v>
      </c>
      <c r="AD8" s="19">
        <v>31</v>
      </c>
      <c r="AE8" s="19">
        <v>70</v>
      </c>
      <c r="AF8" s="30">
        <v>0.60340000000000005</v>
      </c>
      <c r="AG8" s="69">
        <v>116</v>
      </c>
      <c r="AH8" s="12"/>
      <c r="AI8" s="12"/>
      <c r="AJ8" s="12"/>
      <c r="AK8" s="12"/>
      <c r="AL8" s="15"/>
      <c r="AM8" s="19">
        <v>6</v>
      </c>
      <c r="AN8" s="19">
        <v>0</v>
      </c>
      <c r="AO8" s="19">
        <v>4</v>
      </c>
      <c r="AP8" s="19">
        <v>6</v>
      </c>
      <c r="AQ8" s="19">
        <v>18</v>
      </c>
      <c r="AR8" s="48">
        <v>0.5</v>
      </c>
      <c r="AS8" s="49">
        <v>36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19"/>
      <c r="C9" s="21"/>
      <c r="D9" s="1"/>
      <c r="E9" s="19"/>
      <c r="F9" s="19"/>
      <c r="G9" s="19"/>
      <c r="H9" s="20"/>
      <c r="I9" s="19"/>
      <c r="J9" s="45"/>
      <c r="K9" s="17"/>
      <c r="L9" s="46"/>
      <c r="M9" s="12"/>
      <c r="N9" s="12"/>
      <c r="O9" s="12"/>
      <c r="P9" s="15"/>
      <c r="Q9" s="19"/>
      <c r="R9" s="19"/>
      <c r="S9" s="20"/>
      <c r="T9" s="19"/>
      <c r="U9" s="19"/>
      <c r="V9" s="47"/>
      <c r="W9" s="17"/>
      <c r="X9" s="19">
        <v>2012</v>
      </c>
      <c r="Y9" s="19" t="s">
        <v>26</v>
      </c>
      <c r="Z9" s="1" t="s">
        <v>23</v>
      </c>
      <c r="AA9" s="19">
        <v>14</v>
      </c>
      <c r="AB9" s="19">
        <v>0</v>
      </c>
      <c r="AC9" s="19">
        <v>7</v>
      </c>
      <c r="AD9" s="19">
        <v>8</v>
      </c>
      <c r="AE9" s="19">
        <v>45</v>
      </c>
      <c r="AF9" s="30">
        <v>0.5696</v>
      </c>
      <c r="AG9" s="69">
        <v>79</v>
      </c>
      <c r="AH9" s="12"/>
      <c r="AI9" s="12"/>
      <c r="AJ9" s="12"/>
      <c r="AK9" s="12"/>
      <c r="AL9" s="15"/>
      <c r="AM9" s="19">
        <v>2</v>
      </c>
      <c r="AN9" s="19">
        <v>0</v>
      </c>
      <c r="AO9" s="19">
        <v>1</v>
      </c>
      <c r="AP9" s="19">
        <v>1</v>
      </c>
      <c r="AQ9" s="19">
        <v>6</v>
      </c>
      <c r="AR9" s="48">
        <v>0.5</v>
      </c>
      <c r="AS9" s="49">
        <v>12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19">
        <v>2013</v>
      </c>
      <c r="C10" s="21" t="s">
        <v>13</v>
      </c>
      <c r="D10" s="1" t="s">
        <v>14</v>
      </c>
      <c r="E10" s="19">
        <v>3</v>
      </c>
      <c r="F10" s="19">
        <v>0</v>
      </c>
      <c r="G10" s="19">
        <v>0</v>
      </c>
      <c r="H10" s="20">
        <v>0</v>
      </c>
      <c r="I10" s="19">
        <v>1</v>
      </c>
      <c r="J10" s="45">
        <v>0.1</v>
      </c>
      <c r="K10" s="17">
        <v>10</v>
      </c>
      <c r="L10" s="46"/>
      <c r="M10" s="12"/>
      <c r="N10" s="12"/>
      <c r="O10" s="12"/>
      <c r="P10" s="15"/>
      <c r="Q10" s="19"/>
      <c r="R10" s="19"/>
      <c r="S10" s="20"/>
      <c r="T10" s="19"/>
      <c r="U10" s="19"/>
      <c r="V10" s="47"/>
      <c r="W10" s="17"/>
      <c r="X10" s="19">
        <v>2013</v>
      </c>
      <c r="Y10" s="19" t="s">
        <v>22</v>
      </c>
      <c r="Z10" s="1" t="s">
        <v>23</v>
      </c>
      <c r="AA10" s="19">
        <v>2</v>
      </c>
      <c r="AB10" s="19">
        <v>0</v>
      </c>
      <c r="AC10" s="19">
        <v>0</v>
      </c>
      <c r="AD10" s="19">
        <v>0</v>
      </c>
      <c r="AE10" s="19">
        <v>5</v>
      </c>
      <c r="AF10" s="30">
        <v>0.45450000000000002</v>
      </c>
      <c r="AG10" s="69">
        <v>11</v>
      </c>
      <c r="AH10" s="12"/>
      <c r="AI10" s="12"/>
      <c r="AJ10" s="12"/>
      <c r="AK10" s="12"/>
      <c r="AL10" s="15"/>
      <c r="AM10" s="19"/>
      <c r="AN10" s="19"/>
      <c r="AO10" s="19"/>
      <c r="AP10" s="19"/>
      <c r="AQ10" s="19"/>
      <c r="AR10" s="48"/>
      <c r="AS10" s="4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19">
        <v>2014</v>
      </c>
      <c r="C11" s="21" t="s">
        <v>27</v>
      </c>
      <c r="D11" s="1" t="s">
        <v>14</v>
      </c>
      <c r="E11" s="19">
        <v>6</v>
      </c>
      <c r="F11" s="19">
        <v>0</v>
      </c>
      <c r="G11" s="19">
        <v>2</v>
      </c>
      <c r="H11" s="20">
        <v>1</v>
      </c>
      <c r="I11" s="19">
        <v>8</v>
      </c>
      <c r="J11" s="45">
        <v>0.22900000000000001</v>
      </c>
      <c r="K11" s="17">
        <v>35</v>
      </c>
      <c r="L11" s="46"/>
      <c r="M11" s="12"/>
      <c r="N11" s="12"/>
      <c r="O11" s="12"/>
      <c r="P11" s="15"/>
      <c r="Q11" s="19"/>
      <c r="R11" s="19"/>
      <c r="S11" s="20"/>
      <c r="T11" s="19"/>
      <c r="U11" s="19"/>
      <c r="V11" s="47"/>
      <c r="W11" s="17"/>
      <c r="X11" s="19">
        <v>2014</v>
      </c>
      <c r="Y11" s="19" t="s">
        <v>28</v>
      </c>
      <c r="Z11" s="1" t="s">
        <v>29</v>
      </c>
      <c r="AA11" s="19">
        <v>3</v>
      </c>
      <c r="AB11" s="19">
        <v>0</v>
      </c>
      <c r="AC11" s="19">
        <v>1</v>
      </c>
      <c r="AD11" s="19">
        <v>4</v>
      </c>
      <c r="AE11" s="19">
        <v>21</v>
      </c>
      <c r="AF11" s="30">
        <v>0.91300000000000003</v>
      </c>
      <c r="AG11" s="69">
        <v>23</v>
      </c>
      <c r="AH11" s="12"/>
      <c r="AI11" s="12"/>
      <c r="AJ11" s="12"/>
      <c r="AK11" s="12"/>
      <c r="AL11" s="15"/>
      <c r="AM11" s="19">
        <v>1</v>
      </c>
      <c r="AN11" s="19">
        <v>0</v>
      </c>
      <c r="AO11" s="19">
        <v>1</v>
      </c>
      <c r="AP11" s="19">
        <v>1</v>
      </c>
      <c r="AQ11" s="19">
        <v>4</v>
      </c>
      <c r="AR11" s="48">
        <v>0.5</v>
      </c>
      <c r="AS11" s="70">
        <v>8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50" t="s">
        <v>36</v>
      </c>
      <c r="C12" s="51"/>
      <c r="D12" s="14"/>
      <c r="E12" s="52">
        <f>SUM(E4:E11)</f>
        <v>13</v>
      </c>
      <c r="F12" s="52">
        <f>SUM(F4:F11)</f>
        <v>0</v>
      </c>
      <c r="G12" s="52">
        <f>SUM(G4:G11)</f>
        <v>2</v>
      </c>
      <c r="H12" s="52">
        <f>SUM(H4:H11)</f>
        <v>2</v>
      </c>
      <c r="I12" s="52">
        <f>SUM(I4:I11)</f>
        <v>18</v>
      </c>
      <c r="J12" s="53">
        <f>PRODUCT(I12/K12)</f>
        <v>0.29032258064516131</v>
      </c>
      <c r="K12" s="32">
        <f>SUM(K4:K11)</f>
        <v>62</v>
      </c>
      <c r="L12" s="27"/>
      <c r="M12" s="40"/>
      <c r="N12" s="54"/>
      <c r="O12" s="55"/>
      <c r="P12" s="15"/>
      <c r="Q12" s="52">
        <f>SUM(Q4:Q11)</f>
        <v>0</v>
      </c>
      <c r="R12" s="52">
        <f>SUM(R4:R11)</f>
        <v>0</v>
      </c>
      <c r="S12" s="52">
        <f>SUM(S4:S11)</f>
        <v>0</v>
      </c>
      <c r="T12" s="52">
        <f>SUM(T4:T11)</f>
        <v>0</v>
      </c>
      <c r="U12" s="52">
        <f>SUM(U4:U11)</f>
        <v>0</v>
      </c>
      <c r="V12" s="23">
        <v>0</v>
      </c>
      <c r="W12" s="32">
        <f>SUM(W4:W11)</f>
        <v>0</v>
      </c>
      <c r="X12" s="10" t="s">
        <v>36</v>
      </c>
      <c r="Y12" s="11"/>
      <c r="Z12" s="9"/>
      <c r="AA12" s="52">
        <f>SUM(AA4:AA11)</f>
        <v>69</v>
      </c>
      <c r="AB12" s="52">
        <f>SUM(AB4:AB11)</f>
        <v>8</v>
      </c>
      <c r="AC12" s="52">
        <f>SUM(AC4:AC11)</f>
        <v>38</v>
      </c>
      <c r="AD12" s="52">
        <f>SUM(AD4:AD11)</f>
        <v>78</v>
      </c>
      <c r="AE12" s="52">
        <f>SUM(AE4:AE11)</f>
        <v>274</v>
      </c>
      <c r="AF12" s="53">
        <f>PRODUCT(AE12/AG12)</f>
        <v>0.61990950226244346</v>
      </c>
      <c r="AG12" s="32">
        <f>SUM(AG4:AG11)</f>
        <v>442</v>
      </c>
      <c r="AH12" s="27"/>
      <c r="AI12" s="40"/>
      <c r="AJ12" s="54"/>
      <c r="AK12" s="55"/>
      <c r="AL12" s="15"/>
      <c r="AM12" s="52">
        <f>SUM(AM4:AM11)</f>
        <v>9</v>
      </c>
      <c r="AN12" s="52">
        <f>SUM(AN4:AN11)</f>
        <v>0</v>
      </c>
      <c r="AO12" s="52">
        <f>SUM(AO4:AO11)</f>
        <v>6</v>
      </c>
      <c r="AP12" s="52">
        <f>SUM(AP4:AP11)</f>
        <v>8</v>
      </c>
      <c r="AQ12" s="52">
        <f>SUM(AQ4:AQ11)</f>
        <v>28</v>
      </c>
      <c r="AR12" s="53">
        <f>PRODUCT(AQ12/AS12)</f>
        <v>0.5</v>
      </c>
      <c r="AS12" s="44">
        <f>SUM(AS4:AS11)</f>
        <v>56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5"/>
      <c r="K13" s="17"/>
      <c r="L13" s="15"/>
      <c r="M13" s="15"/>
      <c r="N13" s="15"/>
      <c r="O13" s="15"/>
      <c r="P13" s="24"/>
      <c r="Q13" s="24"/>
      <c r="R13" s="26"/>
      <c r="S13" s="24"/>
      <c r="T13" s="24"/>
      <c r="U13" s="15"/>
      <c r="V13" s="15"/>
      <c r="W13" s="17"/>
      <c r="X13" s="24"/>
      <c r="Y13" s="24"/>
      <c r="Z13" s="24"/>
      <c r="AA13" s="24"/>
      <c r="AB13" s="24"/>
      <c r="AC13" s="24"/>
      <c r="AD13" s="24"/>
      <c r="AE13" s="24"/>
      <c r="AF13" s="25"/>
      <c r="AG13" s="17"/>
      <c r="AH13" s="15"/>
      <c r="AI13" s="15"/>
      <c r="AJ13" s="15"/>
      <c r="AK13" s="15"/>
      <c r="AL13" s="24"/>
      <c r="AM13" s="24"/>
      <c r="AN13" s="26"/>
      <c r="AO13" s="24"/>
      <c r="AP13" s="24"/>
      <c r="AQ13" s="15"/>
      <c r="AR13" s="15"/>
      <c r="AS13" s="17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56" t="s">
        <v>37</v>
      </c>
      <c r="C14" s="57"/>
      <c r="D14" s="58"/>
      <c r="E14" s="9" t="s">
        <v>2</v>
      </c>
      <c r="F14" s="12" t="s">
        <v>6</v>
      </c>
      <c r="G14" s="9" t="s">
        <v>4</v>
      </c>
      <c r="H14" s="12" t="s">
        <v>5</v>
      </c>
      <c r="I14" s="12" t="s">
        <v>8</v>
      </c>
      <c r="J14" s="12" t="s">
        <v>9</v>
      </c>
      <c r="K14" s="15"/>
      <c r="L14" s="12" t="s">
        <v>10</v>
      </c>
      <c r="M14" s="12" t="s">
        <v>11</v>
      </c>
      <c r="N14" s="12" t="s">
        <v>38</v>
      </c>
      <c r="O14" s="12" t="s">
        <v>39</v>
      </c>
      <c r="Q14" s="26"/>
      <c r="R14" s="26" t="s">
        <v>12</v>
      </c>
      <c r="S14" s="26"/>
      <c r="T14" s="24" t="s">
        <v>16</v>
      </c>
      <c r="U14" s="15"/>
      <c r="V14" s="17"/>
      <c r="W14" s="17"/>
      <c r="X14" s="59"/>
      <c r="Y14" s="59"/>
      <c r="Z14" s="59"/>
      <c r="AA14" s="59"/>
      <c r="AB14" s="59"/>
      <c r="AC14" s="26"/>
      <c r="AD14" s="26"/>
      <c r="AE14" s="26"/>
      <c r="AF14" s="24"/>
      <c r="AG14" s="24"/>
      <c r="AH14" s="24"/>
      <c r="AI14" s="24"/>
      <c r="AJ14" s="24"/>
      <c r="AK14" s="24"/>
      <c r="AM14" s="17"/>
      <c r="AN14" s="59"/>
      <c r="AO14" s="59"/>
      <c r="AP14" s="59"/>
      <c r="AQ14" s="59"/>
      <c r="AR14" s="59"/>
      <c r="AS14" s="59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8" t="s">
        <v>40</v>
      </c>
      <c r="C15" s="3"/>
      <c r="D15" s="29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1">
        <v>0</v>
      </c>
      <c r="K15" s="24">
        <v>0</v>
      </c>
      <c r="L15" s="62">
        <v>0</v>
      </c>
      <c r="M15" s="62">
        <v>0</v>
      </c>
      <c r="N15" s="62">
        <v>0</v>
      </c>
      <c r="O15" s="62">
        <v>0</v>
      </c>
      <c r="Q15" s="26"/>
      <c r="R15" s="26"/>
      <c r="S15" s="26"/>
      <c r="T15" s="24" t="s">
        <v>24</v>
      </c>
      <c r="U15" s="24"/>
      <c r="V15" s="24"/>
      <c r="W15" s="24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4"/>
      <c r="AL15" s="24"/>
      <c r="AM15" s="24"/>
      <c r="AN15" s="26"/>
      <c r="AO15" s="26"/>
      <c r="AP15" s="26"/>
      <c r="AQ15" s="26"/>
      <c r="AR15" s="26"/>
      <c r="AS15" s="26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3" t="s">
        <v>19</v>
      </c>
      <c r="C16" s="64"/>
      <c r="D16" s="65"/>
      <c r="E16" s="60">
        <f>PRODUCT(E12+Q12)</f>
        <v>13</v>
      </c>
      <c r="F16" s="60">
        <f>PRODUCT(F12+R12)</f>
        <v>0</v>
      </c>
      <c r="G16" s="60">
        <f>PRODUCT(G12+S12)</f>
        <v>2</v>
      </c>
      <c r="H16" s="60">
        <f>PRODUCT(H12+T12)</f>
        <v>2</v>
      </c>
      <c r="I16" s="60">
        <f>PRODUCT(I12+U12)</f>
        <v>18</v>
      </c>
      <c r="J16" s="61">
        <f>PRODUCT(I16/K16)</f>
        <v>0.29032258064516131</v>
      </c>
      <c r="K16" s="24">
        <f>PRODUCT(K12+W12)</f>
        <v>62</v>
      </c>
      <c r="L16" s="62">
        <f>PRODUCT((F16+G16)/E16)</f>
        <v>0.15384615384615385</v>
      </c>
      <c r="M16" s="62">
        <f>PRODUCT(H16/E16)</f>
        <v>0.15384615384615385</v>
      </c>
      <c r="N16" s="62">
        <f>PRODUCT((F16+G16+H16)/E16)</f>
        <v>0.30769230769230771</v>
      </c>
      <c r="O16" s="62">
        <f>PRODUCT(I16/E16)</f>
        <v>1.3846153846153846</v>
      </c>
      <c r="Q16" s="26"/>
      <c r="R16" s="26"/>
      <c r="S16" s="26"/>
      <c r="T16" s="26" t="s">
        <v>30</v>
      </c>
      <c r="U16" s="24"/>
      <c r="V16" s="24"/>
      <c r="W16" s="24"/>
      <c r="X16" s="24"/>
      <c r="Y16" s="24"/>
      <c r="Z16" s="24"/>
      <c r="AA16" s="24"/>
      <c r="AB16" s="24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16" t="s">
        <v>33</v>
      </c>
      <c r="C17" s="31"/>
      <c r="D17" s="22"/>
      <c r="E17" s="60">
        <f>PRODUCT(AA12+AM12)</f>
        <v>78</v>
      </c>
      <c r="F17" s="60">
        <f>PRODUCT(AB12+AN12)</f>
        <v>8</v>
      </c>
      <c r="G17" s="60">
        <f>PRODUCT(AC12+AO12)</f>
        <v>44</v>
      </c>
      <c r="H17" s="60">
        <f>PRODUCT(AD12+AP12)</f>
        <v>86</v>
      </c>
      <c r="I17" s="60">
        <f>PRODUCT(AE12+AQ12)</f>
        <v>302</v>
      </c>
      <c r="J17" s="61">
        <f>PRODUCT(I17/K17)</f>
        <v>0.60642570281124497</v>
      </c>
      <c r="K17" s="15">
        <f>PRODUCT(AG12+AS12)</f>
        <v>498</v>
      </c>
      <c r="L17" s="62">
        <f>PRODUCT((F17+G17)/E17)</f>
        <v>0.66666666666666663</v>
      </c>
      <c r="M17" s="62">
        <f>PRODUCT(H17/E17)</f>
        <v>1.1025641025641026</v>
      </c>
      <c r="N17" s="62">
        <f>PRODUCT((F17+G17+H17)/E17)</f>
        <v>1.7692307692307692</v>
      </c>
      <c r="O17" s="62">
        <f>PRODUCT(I17/E17)</f>
        <v>3.8717948717948718</v>
      </c>
      <c r="Q17" s="26"/>
      <c r="R17" s="26"/>
      <c r="S17" s="24"/>
      <c r="T17" s="24"/>
      <c r="U17" s="15"/>
      <c r="V17" s="15"/>
      <c r="W17" s="24"/>
      <c r="X17" s="24"/>
      <c r="Y17" s="24"/>
      <c r="Z17" s="24"/>
      <c r="AA17" s="24"/>
      <c r="AB17" s="24"/>
      <c r="AC17" s="26"/>
      <c r="AD17" s="26"/>
      <c r="AE17" s="26"/>
      <c r="AF17" s="26"/>
      <c r="AG17" s="26"/>
      <c r="AH17" s="26"/>
      <c r="AI17" s="26"/>
      <c r="AJ17" s="26"/>
      <c r="AK17" s="24"/>
      <c r="AL17" s="15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6" t="s">
        <v>36</v>
      </c>
      <c r="C18" s="67"/>
      <c r="D18" s="68"/>
      <c r="E18" s="60">
        <f>SUM(E15:E17)</f>
        <v>91</v>
      </c>
      <c r="F18" s="60">
        <f t="shared" ref="F18:I18" si="0">SUM(F15:F17)</f>
        <v>8</v>
      </c>
      <c r="G18" s="60">
        <f t="shared" si="0"/>
        <v>46</v>
      </c>
      <c r="H18" s="60">
        <f t="shared" si="0"/>
        <v>88</v>
      </c>
      <c r="I18" s="60">
        <f t="shared" si="0"/>
        <v>320</v>
      </c>
      <c r="J18" s="61">
        <f>PRODUCT(I18/K18)</f>
        <v>0.5714285714285714</v>
      </c>
      <c r="K18" s="24">
        <f>SUM(K15:K17)</f>
        <v>560</v>
      </c>
      <c r="L18" s="62">
        <f>PRODUCT((F18+G18)/E18)</f>
        <v>0.59340659340659341</v>
      </c>
      <c r="M18" s="62">
        <f>PRODUCT(H18/E18)</f>
        <v>0.96703296703296704</v>
      </c>
      <c r="N18" s="62">
        <f>PRODUCT((F18+G18+H18)/E18)</f>
        <v>1.5604395604395604</v>
      </c>
      <c r="O18" s="62">
        <f>PRODUCT(I18/E18)</f>
        <v>3.5164835164835164</v>
      </c>
      <c r="Q18" s="15"/>
      <c r="R18" s="15"/>
      <c r="S18" s="1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5"/>
      <c r="F19" s="15"/>
      <c r="G19" s="15"/>
      <c r="H19" s="15"/>
      <c r="I19" s="15"/>
      <c r="J19" s="24"/>
      <c r="K19" s="24"/>
      <c r="L19" s="15"/>
      <c r="M19" s="15"/>
      <c r="N19" s="15"/>
      <c r="O19" s="15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6"/>
      <c r="AF19" s="26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6"/>
      <c r="AF21" s="26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6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6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6"/>
      <c r="AF56" s="26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6"/>
      <c r="AF57" s="26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6"/>
      <c r="AF58" s="26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6"/>
      <c r="AF59" s="26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6"/>
      <c r="AF60" s="26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6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6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6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6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6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6"/>
      <c r="AF90" s="26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5"/>
      <c r="R91" s="15"/>
      <c r="S91" s="1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6"/>
      <c r="AF91" s="26"/>
      <c r="AG91" s="26"/>
      <c r="AH91" s="26"/>
      <c r="AI91" s="26"/>
      <c r="AJ91" s="26"/>
      <c r="AK91" s="24"/>
      <c r="AL91" s="15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5"/>
      <c r="R92" s="15"/>
      <c r="S92" s="15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6"/>
      <c r="AF92" s="26"/>
      <c r="AG92" s="26"/>
      <c r="AH92" s="26"/>
      <c r="AI92" s="26"/>
      <c r="AJ92" s="26"/>
      <c r="AK92" s="24"/>
      <c r="AL92" s="15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5"/>
      <c r="R93" s="15"/>
      <c r="S93" s="15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6"/>
      <c r="AF93" s="26"/>
      <c r="AG93" s="26"/>
      <c r="AH93" s="26"/>
      <c r="AI93" s="26"/>
      <c r="AJ93" s="26"/>
      <c r="AK93" s="24"/>
      <c r="AL93" s="15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5"/>
      <c r="R94" s="15"/>
      <c r="S94" s="15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6"/>
      <c r="AF94" s="26"/>
      <c r="AG94" s="26"/>
      <c r="AH94" s="26"/>
      <c r="AI94" s="26"/>
      <c r="AJ94" s="26"/>
      <c r="AK94" s="24"/>
      <c r="AL94" s="15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5"/>
      <c r="R95" s="15"/>
      <c r="S95" s="15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6"/>
      <c r="AF95" s="26"/>
      <c r="AG95" s="26"/>
      <c r="AH95" s="26"/>
      <c r="AI95" s="26"/>
      <c r="AJ95" s="26"/>
      <c r="AK95" s="24"/>
      <c r="AL95" s="15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5"/>
      <c r="R96" s="15"/>
      <c r="S96" s="15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6"/>
      <c r="AF96" s="26"/>
      <c r="AG96" s="26"/>
      <c r="AH96" s="26"/>
      <c r="AI96" s="26"/>
      <c r="AJ96" s="26"/>
      <c r="AK96" s="24"/>
      <c r="AL96" s="15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5"/>
      <c r="R97" s="15"/>
      <c r="S97" s="15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6"/>
      <c r="AF97" s="26"/>
      <c r="AG97" s="26"/>
      <c r="AH97" s="26"/>
      <c r="AI97" s="26"/>
      <c r="AJ97" s="26"/>
      <c r="AK97" s="24"/>
      <c r="AL97" s="15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5"/>
      <c r="R98" s="15"/>
      <c r="S98" s="15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6"/>
      <c r="AF98" s="26"/>
      <c r="AG98" s="26"/>
      <c r="AH98" s="26"/>
      <c r="AI98" s="26"/>
      <c r="AJ98" s="26"/>
      <c r="AK98" s="24"/>
      <c r="AL98" s="15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5"/>
      <c r="R99" s="15"/>
      <c r="S99" s="15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6"/>
      <c r="AF99" s="26"/>
      <c r="AG99" s="26"/>
      <c r="AH99" s="26"/>
      <c r="AI99" s="26"/>
      <c r="AJ99" s="26"/>
      <c r="AK99" s="24"/>
      <c r="AL99" s="15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5"/>
      <c r="R100" s="15"/>
      <c r="S100" s="15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6"/>
      <c r="AF100" s="26"/>
      <c r="AG100" s="26"/>
      <c r="AH100" s="26"/>
      <c r="AI100" s="26"/>
      <c r="AJ100" s="26"/>
      <c r="AK100" s="24"/>
      <c r="AL100" s="15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5"/>
      <c r="R101" s="15"/>
      <c r="S101" s="15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6"/>
      <c r="AF101" s="26"/>
      <c r="AG101" s="26"/>
      <c r="AH101" s="26"/>
      <c r="AI101" s="26"/>
      <c r="AJ101" s="26"/>
      <c r="AK101" s="24"/>
      <c r="AL101" s="15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5"/>
      <c r="R102" s="15"/>
      <c r="S102" s="15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6"/>
      <c r="AF102" s="26"/>
      <c r="AG102" s="26"/>
      <c r="AH102" s="26"/>
      <c r="AI102" s="26"/>
      <c r="AJ102" s="26"/>
      <c r="AK102" s="24"/>
      <c r="AL102" s="15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5"/>
      <c r="R103" s="15"/>
      <c r="S103" s="15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6"/>
      <c r="AF103" s="26"/>
      <c r="AG103" s="26"/>
      <c r="AH103" s="26"/>
      <c r="AI103" s="26"/>
      <c r="AJ103" s="26"/>
      <c r="AK103" s="24"/>
      <c r="AL103" s="15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5"/>
      <c r="R104" s="15"/>
      <c r="S104" s="15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6"/>
      <c r="AF104" s="26"/>
      <c r="AG104" s="26"/>
      <c r="AH104" s="26"/>
      <c r="AI104" s="26"/>
      <c r="AJ104" s="26"/>
      <c r="AK104" s="24"/>
      <c r="AL104" s="15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5"/>
      <c r="R105" s="15"/>
      <c r="S105" s="15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6"/>
      <c r="AF105" s="26"/>
      <c r="AG105" s="26"/>
      <c r="AH105" s="26"/>
      <c r="AI105" s="26"/>
      <c r="AJ105" s="26"/>
      <c r="AK105" s="24"/>
      <c r="AL105" s="15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5"/>
      <c r="R106" s="15"/>
      <c r="S106" s="15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6"/>
      <c r="AF106" s="26"/>
      <c r="AG106" s="26"/>
      <c r="AH106" s="26"/>
      <c r="AI106" s="26"/>
      <c r="AJ106" s="26"/>
      <c r="AK106" s="24"/>
      <c r="AL106" s="15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5"/>
      <c r="R107" s="15"/>
      <c r="S107" s="15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6"/>
      <c r="AF107" s="26"/>
      <c r="AG107" s="26"/>
      <c r="AH107" s="26"/>
      <c r="AI107" s="26"/>
      <c r="AJ107" s="26"/>
      <c r="AK107" s="24"/>
      <c r="AL107" s="15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5"/>
      <c r="R108" s="15"/>
      <c r="S108" s="15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6"/>
      <c r="AF108" s="26"/>
      <c r="AG108" s="26"/>
      <c r="AH108" s="26"/>
      <c r="AI108" s="26"/>
      <c r="AJ108" s="26"/>
      <c r="AK108" s="24"/>
      <c r="AL108" s="15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5"/>
      <c r="R109" s="15"/>
      <c r="S109" s="15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6"/>
      <c r="AF109" s="26"/>
      <c r="AG109" s="26"/>
      <c r="AH109" s="26"/>
      <c r="AI109" s="26"/>
      <c r="AJ109" s="26"/>
      <c r="AK109" s="24"/>
      <c r="AL109" s="15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5"/>
      <c r="R110" s="15"/>
      <c r="S110" s="15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6"/>
      <c r="AF110" s="26"/>
      <c r="AG110" s="26"/>
      <c r="AH110" s="26"/>
      <c r="AI110" s="26"/>
      <c r="AJ110" s="26"/>
      <c r="AK110" s="24"/>
      <c r="AL110" s="15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5"/>
      <c r="R111" s="15"/>
      <c r="S111" s="15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6"/>
      <c r="AF111" s="26"/>
      <c r="AG111" s="26"/>
      <c r="AH111" s="26"/>
      <c r="AI111" s="26"/>
      <c r="AJ111" s="26"/>
      <c r="AK111" s="24"/>
      <c r="AL111" s="15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5"/>
      <c r="R112" s="15"/>
      <c r="S112" s="15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6"/>
      <c r="AF112" s="26"/>
      <c r="AG112" s="26"/>
      <c r="AH112" s="26"/>
      <c r="AI112" s="26"/>
      <c r="AJ112" s="26"/>
      <c r="AK112" s="24"/>
      <c r="AL112" s="15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5"/>
      <c r="R113" s="15"/>
      <c r="S113" s="15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6"/>
      <c r="AF113" s="26"/>
      <c r="AG113" s="26"/>
      <c r="AH113" s="26"/>
      <c r="AI113" s="26"/>
      <c r="AJ113" s="26"/>
      <c r="AK113" s="24"/>
      <c r="AL113" s="15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5"/>
      <c r="R114" s="15"/>
      <c r="S114" s="15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6"/>
      <c r="AF114" s="26"/>
      <c r="AG114" s="26"/>
      <c r="AH114" s="26"/>
      <c r="AI114" s="26"/>
      <c r="AJ114" s="26"/>
      <c r="AK114" s="24"/>
      <c r="AL114" s="15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5"/>
      <c r="R115" s="15"/>
      <c r="S115" s="15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6"/>
      <c r="AF115" s="26"/>
      <c r="AG115" s="26"/>
      <c r="AH115" s="26"/>
      <c r="AI115" s="26"/>
      <c r="AJ115" s="26"/>
      <c r="AK115" s="24"/>
      <c r="AL115" s="15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5"/>
      <c r="R116" s="15"/>
      <c r="S116" s="15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6"/>
      <c r="AF116" s="26"/>
      <c r="AG116" s="26"/>
      <c r="AH116" s="26"/>
      <c r="AI116" s="26"/>
      <c r="AJ116" s="26"/>
      <c r="AK116" s="24"/>
      <c r="AL116" s="15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5"/>
      <c r="R117" s="15"/>
      <c r="S117" s="15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6"/>
      <c r="AF117" s="26"/>
      <c r="AG117" s="26"/>
      <c r="AH117" s="26"/>
      <c r="AI117" s="26"/>
      <c r="AJ117" s="26"/>
      <c r="AK117" s="24"/>
      <c r="AL117" s="15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5"/>
      <c r="R118" s="15"/>
      <c r="S118" s="15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6"/>
      <c r="AF118" s="26"/>
      <c r="AG118" s="26"/>
      <c r="AH118" s="26"/>
      <c r="AI118" s="26"/>
      <c r="AJ118" s="26"/>
      <c r="AK118" s="24"/>
      <c r="AL118" s="15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5"/>
      <c r="R119" s="15"/>
      <c r="S119" s="15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6"/>
      <c r="AF119" s="26"/>
      <c r="AG119" s="26"/>
      <c r="AH119" s="26"/>
      <c r="AI119" s="26"/>
      <c r="AJ119" s="26"/>
      <c r="AK119" s="24"/>
      <c r="AL119" s="15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5"/>
      <c r="R120" s="15"/>
      <c r="S120" s="15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6"/>
      <c r="AF120" s="26"/>
      <c r="AG120" s="26"/>
      <c r="AH120" s="26"/>
      <c r="AI120" s="26"/>
      <c r="AJ120" s="26"/>
      <c r="AK120" s="24"/>
      <c r="AL120" s="15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5"/>
      <c r="R121" s="15"/>
      <c r="S121" s="15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6"/>
      <c r="AF121" s="26"/>
      <c r="AG121" s="26"/>
      <c r="AH121" s="26"/>
      <c r="AI121" s="26"/>
      <c r="AJ121" s="26"/>
      <c r="AK121" s="24"/>
      <c r="AL121" s="15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5"/>
      <c r="R122" s="15"/>
      <c r="S122" s="15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6"/>
      <c r="AF122" s="26"/>
      <c r="AG122" s="26"/>
      <c r="AH122" s="26"/>
      <c r="AI122" s="26"/>
      <c r="AJ122" s="26"/>
      <c r="AK122" s="24"/>
      <c r="AL122" s="15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5"/>
      <c r="R123" s="15"/>
      <c r="S123" s="15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6"/>
      <c r="AF123" s="26"/>
      <c r="AG123" s="26"/>
      <c r="AH123" s="26"/>
      <c r="AI123" s="26"/>
      <c r="AJ123" s="26"/>
      <c r="AK123" s="24"/>
      <c r="AL123" s="15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5"/>
      <c r="R124" s="15"/>
      <c r="S124" s="15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6"/>
      <c r="AF124" s="26"/>
      <c r="AG124" s="26"/>
      <c r="AH124" s="26"/>
      <c r="AI124" s="26"/>
      <c r="AJ124" s="26"/>
      <c r="AK124" s="24"/>
      <c r="AL124" s="15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5"/>
      <c r="R125" s="15"/>
      <c r="S125" s="15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6"/>
      <c r="AF125" s="26"/>
      <c r="AG125" s="26"/>
      <c r="AH125" s="26"/>
      <c r="AI125" s="26"/>
      <c r="AJ125" s="26"/>
      <c r="AK125" s="24"/>
      <c r="AL125" s="15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5"/>
      <c r="R126" s="15"/>
      <c r="S126" s="15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6"/>
      <c r="AF126" s="26"/>
      <c r="AG126" s="26"/>
      <c r="AH126" s="26"/>
      <c r="AI126" s="26"/>
      <c r="AJ126" s="26"/>
      <c r="AK126" s="24"/>
      <c r="AL126" s="15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5"/>
      <c r="R127" s="15"/>
      <c r="S127" s="15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6"/>
      <c r="AF127" s="26"/>
      <c r="AG127" s="26"/>
      <c r="AH127" s="26"/>
      <c r="AI127" s="26"/>
      <c r="AJ127" s="26"/>
      <c r="AK127" s="24"/>
      <c r="AL127" s="15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5"/>
      <c r="R128" s="15"/>
      <c r="S128" s="15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6"/>
      <c r="AF128" s="26"/>
      <c r="AG128" s="26"/>
      <c r="AH128" s="26"/>
      <c r="AI128" s="26"/>
      <c r="AJ128" s="26"/>
      <c r="AK128" s="24"/>
      <c r="AL128" s="15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5"/>
      <c r="R129" s="15"/>
      <c r="S129" s="15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6"/>
      <c r="AF129" s="26"/>
      <c r="AG129" s="26"/>
      <c r="AH129" s="26"/>
      <c r="AI129" s="26"/>
      <c r="AJ129" s="26"/>
      <c r="AK129" s="24"/>
      <c r="AL129" s="15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5"/>
      <c r="R130" s="15"/>
      <c r="S130" s="15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6"/>
      <c r="AF130" s="26"/>
      <c r="AG130" s="26"/>
      <c r="AH130" s="26"/>
      <c r="AI130" s="26"/>
      <c r="AJ130" s="26"/>
      <c r="AK130" s="24"/>
      <c r="AL130" s="15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5"/>
      <c r="R131" s="15"/>
      <c r="S131" s="15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6"/>
      <c r="AF131" s="26"/>
      <c r="AG131" s="26"/>
      <c r="AH131" s="26"/>
      <c r="AI131" s="26"/>
      <c r="AJ131" s="26"/>
      <c r="AK131" s="24"/>
      <c r="AL131" s="15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5"/>
      <c r="R132" s="15"/>
      <c r="S132" s="15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6"/>
      <c r="AF132" s="26"/>
      <c r="AG132" s="26"/>
      <c r="AH132" s="26"/>
      <c r="AI132" s="26"/>
      <c r="AJ132" s="26"/>
      <c r="AK132" s="24"/>
      <c r="AL132" s="15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5"/>
      <c r="R133" s="15"/>
      <c r="S133" s="15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6"/>
      <c r="AF133" s="26"/>
      <c r="AG133" s="26"/>
      <c r="AH133" s="26"/>
      <c r="AI133" s="26"/>
      <c r="AJ133" s="26"/>
      <c r="AK133" s="24"/>
      <c r="AL133" s="15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5"/>
      <c r="R134" s="15"/>
      <c r="S134" s="15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6"/>
      <c r="AF134" s="26"/>
      <c r="AG134" s="26"/>
      <c r="AH134" s="26"/>
      <c r="AI134" s="26"/>
      <c r="AJ134" s="26"/>
      <c r="AK134" s="24"/>
      <c r="AL134" s="15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5"/>
      <c r="R135" s="15"/>
      <c r="S135" s="15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6"/>
      <c r="AF135" s="26"/>
      <c r="AG135" s="26"/>
      <c r="AH135" s="26"/>
      <c r="AI135" s="26"/>
      <c r="AJ135" s="26"/>
      <c r="AK135" s="24"/>
      <c r="AL135" s="15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5"/>
      <c r="R136" s="15"/>
      <c r="S136" s="15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6"/>
      <c r="AF136" s="26"/>
      <c r="AG136" s="26"/>
      <c r="AH136" s="26"/>
      <c r="AI136" s="26"/>
      <c r="AJ136" s="26"/>
      <c r="AK136" s="24"/>
      <c r="AL136" s="15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5"/>
      <c r="R137" s="15"/>
      <c r="S137" s="15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6"/>
      <c r="AF137" s="26"/>
      <c r="AG137" s="26"/>
      <c r="AH137" s="26"/>
      <c r="AI137" s="26"/>
      <c r="AJ137" s="26"/>
      <c r="AK137" s="24"/>
      <c r="AL137" s="15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5"/>
      <c r="R138" s="15"/>
      <c r="S138" s="15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6"/>
      <c r="AF138" s="26"/>
      <c r="AG138" s="26"/>
      <c r="AH138" s="26"/>
      <c r="AI138" s="26"/>
      <c r="AJ138" s="26"/>
      <c r="AK138" s="24"/>
      <c r="AL138" s="15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5"/>
      <c r="R139" s="15"/>
      <c r="S139" s="15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6"/>
      <c r="AF139" s="26"/>
      <c r="AG139" s="26"/>
      <c r="AH139" s="26"/>
      <c r="AI139" s="26"/>
      <c r="AJ139" s="26"/>
      <c r="AK139" s="24"/>
      <c r="AL139" s="15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5"/>
      <c r="R140" s="15"/>
      <c r="S140" s="15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6"/>
      <c r="AF140" s="26"/>
      <c r="AG140" s="26"/>
      <c r="AH140" s="26"/>
      <c r="AI140" s="26"/>
      <c r="AJ140" s="26"/>
      <c r="AK140" s="24"/>
      <c r="AL140" s="15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5"/>
      <c r="R141" s="15"/>
      <c r="S141" s="15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6"/>
      <c r="AF141" s="26"/>
      <c r="AG141" s="26"/>
      <c r="AH141" s="26"/>
      <c r="AI141" s="26"/>
      <c r="AJ141" s="26"/>
      <c r="AK141" s="24"/>
      <c r="AL141" s="15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5"/>
      <c r="R142" s="15"/>
      <c r="S142" s="15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6"/>
      <c r="AF142" s="26"/>
      <c r="AG142" s="26"/>
      <c r="AH142" s="26"/>
      <c r="AI142" s="26"/>
      <c r="AJ142" s="26"/>
      <c r="AK142" s="24"/>
      <c r="AL142" s="15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5"/>
      <c r="R143" s="15"/>
      <c r="S143" s="15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6"/>
      <c r="AF143" s="26"/>
      <c r="AG143" s="26"/>
      <c r="AH143" s="26"/>
      <c r="AI143" s="26"/>
      <c r="AJ143" s="26"/>
      <c r="AK143" s="24"/>
      <c r="AL143" s="15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5"/>
      <c r="R144" s="15"/>
      <c r="S144" s="15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6"/>
      <c r="AF144" s="26"/>
      <c r="AG144" s="26"/>
      <c r="AH144" s="26"/>
      <c r="AI144" s="26"/>
      <c r="AJ144" s="26"/>
      <c r="AK144" s="24"/>
      <c r="AL144" s="15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5"/>
      <c r="R145" s="15"/>
      <c r="S145" s="15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6"/>
      <c r="AF145" s="26"/>
      <c r="AG145" s="26"/>
      <c r="AH145" s="26"/>
      <c r="AI145" s="26"/>
      <c r="AJ145" s="26"/>
      <c r="AK145" s="24"/>
      <c r="AL145" s="15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5"/>
      <c r="R146" s="15"/>
      <c r="S146" s="15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6"/>
      <c r="AF146" s="26"/>
      <c r="AG146" s="26"/>
      <c r="AH146" s="26"/>
      <c r="AI146" s="26"/>
      <c r="AJ146" s="26"/>
      <c r="AK146" s="24"/>
      <c r="AL146" s="15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5"/>
      <c r="R147" s="15"/>
      <c r="S147" s="15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6"/>
      <c r="AF147" s="26"/>
      <c r="AG147" s="26"/>
      <c r="AH147" s="26"/>
      <c r="AI147" s="26"/>
      <c r="AJ147" s="26"/>
      <c r="AK147" s="24"/>
      <c r="AL147" s="15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5"/>
      <c r="R148" s="15"/>
      <c r="S148" s="15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6"/>
      <c r="AF148" s="26"/>
      <c r="AG148" s="26"/>
      <c r="AH148" s="26"/>
      <c r="AI148" s="26"/>
      <c r="AJ148" s="26"/>
      <c r="AK148" s="24"/>
      <c r="AL148" s="15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5"/>
      <c r="R149" s="15"/>
      <c r="S149" s="15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6"/>
      <c r="AF149" s="26"/>
      <c r="AG149" s="26"/>
      <c r="AH149" s="26"/>
      <c r="AI149" s="26"/>
      <c r="AJ149" s="26"/>
      <c r="AK149" s="24"/>
      <c r="AL149" s="15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5"/>
      <c r="R150" s="15"/>
      <c r="S150" s="15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6"/>
      <c r="AF150" s="26"/>
      <c r="AG150" s="26"/>
      <c r="AH150" s="26"/>
      <c r="AI150" s="26"/>
      <c r="AJ150" s="26"/>
      <c r="AK150" s="24"/>
      <c r="AL150" s="15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5"/>
      <c r="R151" s="15"/>
      <c r="S151" s="15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6"/>
      <c r="AF151" s="26"/>
      <c r="AG151" s="26"/>
      <c r="AH151" s="26"/>
      <c r="AI151" s="26"/>
      <c r="AJ151" s="26"/>
      <c r="AK151" s="24"/>
      <c r="AL151" s="15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5"/>
      <c r="R152" s="15"/>
      <c r="S152" s="15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6"/>
      <c r="AF152" s="26"/>
      <c r="AG152" s="26"/>
      <c r="AH152" s="26"/>
      <c r="AI152" s="26"/>
      <c r="AJ152" s="26"/>
      <c r="AK152" s="24"/>
      <c r="AL152" s="15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5"/>
      <c r="R153" s="15"/>
      <c r="S153" s="15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6"/>
      <c r="AF153" s="26"/>
      <c r="AG153" s="26"/>
      <c r="AH153" s="26"/>
      <c r="AI153" s="26"/>
      <c r="AJ153" s="26"/>
      <c r="AK153" s="24"/>
      <c r="AL153" s="15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5"/>
      <c r="R154" s="15"/>
      <c r="S154" s="15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6"/>
      <c r="AF154" s="26"/>
      <c r="AG154" s="26"/>
      <c r="AH154" s="26"/>
      <c r="AI154" s="26"/>
      <c r="AJ154" s="26"/>
      <c r="AK154" s="24"/>
      <c r="AL154" s="15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5"/>
      <c r="R155" s="15"/>
      <c r="S155" s="15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6"/>
      <c r="AF155" s="26"/>
      <c r="AG155" s="26"/>
      <c r="AH155" s="26"/>
      <c r="AI155" s="26"/>
      <c r="AJ155" s="26"/>
      <c r="AK155" s="24"/>
      <c r="AL155" s="15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5"/>
      <c r="R156" s="15"/>
      <c r="S156" s="15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6"/>
      <c r="AF156" s="26"/>
      <c r="AG156" s="26"/>
      <c r="AH156" s="26"/>
      <c r="AI156" s="26"/>
      <c r="AJ156" s="26"/>
      <c r="AK156" s="24"/>
      <c r="AL156" s="15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5"/>
      <c r="R157" s="15"/>
      <c r="S157" s="15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6"/>
      <c r="AF157" s="26"/>
      <c r="AG157" s="26"/>
      <c r="AH157" s="26"/>
      <c r="AI157" s="26"/>
      <c r="AJ157" s="26"/>
      <c r="AK157" s="24"/>
      <c r="AL157" s="15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5"/>
      <c r="R158" s="15"/>
      <c r="S158" s="15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6"/>
      <c r="AF158" s="26"/>
      <c r="AG158" s="26"/>
      <c r="AH158" s="26"/>
      <c r="AI158" s="26"/>
      <c r="AJ158" s="26"/>
      <c r="AK158" s="24"/>
      <c r="AL158" s="15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5"/>
      <c r="R159" s="15"/>
      <c r="S159" s="15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6"/>
      <c r="AF159" s="26"/>
      <c r="AG159" s="26"/>
      <c r="AH159" s="26"/>
      <c r="AI159" s="26"/>
      <c r="AJ159" s="26"/>
      <c r="AK159" s="24"/>
      <c r="AL159" s="15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5"/>
      <c r="R160" s="15"/>
      <c r="S160" s="15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6"/>
      <c r="AF160" s="26"/>
      <c r="AG160" s="26"/>
      <c r="AH160" s="26"/>
      <c r="AI160" s="26"/>
      <c r="AJ160" s="26"/>
      <c r="AK160" s="24"/>
      <c r="AL160" s="15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5"/>
      <c r="R161" s="15"/>
      <c r="S161" s="15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6"/>
      <c r="AF161" s="26"/>
      <c r="AG161" s="26"/>
      <c r="AH161" s="26"/>
      <c r="AI161" s="26"/>
      <c r="AJ161" s="26"/>
      <c r="AK161" s="24"/>
      <c r="AL161" s="15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5"/>
      <c r="R162" s="15"/>
      <c r="S162" s="15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6"/>
      <c r="AF162" s="26"/>
      <c r="AG162" s="26"/>
      <c r="AH162" s="26"/>
      <c r="AI162" s="26"/>
      <c r="AJ162" s="26"/>
      <c r="AK162" s="24"/>
      <c r="AL162" s="15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5"/>
      <c r="R163" s="15"/>
      <c r="S163" s="15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6"/>
      <c r="AF163" s="26"/>
      <c r="AG163" s="26"/>
      <c r="AH163" s="26"/>
      <c r="AI163" s="26"/>
      <c r="AJ163" s="26"/>
      <c r="AK163" s="24"/>
      <c r="AL163" s="15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5"/>
      <c r="R164" s="15"/>
      <c r="S164" s="15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6"/>
      <c r="AF164" s="26"/>
      <c r="AG164" s="26"/>
      <c r="AH164" s="26"/>
      <c r="AI164" s="26"/>
      <c r="AJ164" s="26"/>
      <c r="AK164" s="24"/>
      <c r="AL164" s="15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5"/>
      <c r="R165" s="15"/>
      <c r="S165" s="15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6"/>
      <c r="AF165" s="26"/>
      <c r="AG165" s="26"/>
      <c r="AH165" s="26"/>
      <c r="AI165" s="26"/>
      <c r="AJ165" s="26"/>
      <c r="AK165" s="24"/>
      <c r="AL165" s="15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5"/>
      <c r="R166" s="15"/>
      <c r="S166" s="15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6"/>
      <c r="AF166" s="26"/>
      <c r="AG166" s="26"/>
      <c r="AH166" s="26"/>
      <c r="AI166" s="26"/>
      <c r="AJ166" s="26"/>
      <c r="AK166" s="24"/>
      <c r="AL166" s="15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5"/>
      <c r="R167" s="15"/>
      <c r="S167" s="15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6"/>
      <c r="AF167" s="26"/>
      <c r="AG167" s="26"/>
      <c r="AH167" s="26"/>
      <c r="AI167" s="26"/>
      <c r="AJ167" s="26"/>
      <c r="AK167" s="24"/>
      <c r="AL167" s="15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5"/>
      <c r="R168" s="15"/>
      <c r="S168" s="15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6"/>
      <c r="AF168" s="26"/>
      <c r="AG168" s="26"/>
      <c r="AH168" s="26"/>
      <c r="AI168" s="26"/>
      <c r="AJ168" s="26"/>
      <c r="AK168" s="24"/>
      <c r="AL168" s="15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5"/>
      <c r="R169" s="15"/>
      <c r="S169" s="15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6"/>
      <c r="AF169" s="26"/>
      <c r="AG169" s="26"/>
      <c r="AH169" s="26"/>
      <c r="AI169" s="26"/>
      <c r="AJ169" s="26"/>
      <c r="AK169" s="24"/>
      <c r="AL169" s="15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5"/>
      <c r="R170" s="15"/>
      <c r="S170" s="15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6"/>
      <c r="AF170" s="26"/>
      <c r="AG170" s="26"/>
      <c r="AH170" s="26"/>
      <c r="AI170" s="26"/>
      <c r="AJ170" s="26"/>
      <c r="AK170" s="24"/>
      <c r="AL170" s="15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5"/>
      <c r="R171" s="15"/>
      <c r="S171" s="15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6"/>
      <c r="AF171" s="26"/>
      <c r="AG171" s="26"/>
      <c r="AH171" s="26"/>
      <c r="AI171" s="26"/>
      <c r="AJ171" s="26"/>
      <c r="AK171" s="24"/>
      <c r="AL171" s="15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5"/>
      <c r="R172" s="15"/>
      <c r="S172" s="15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6"/>
      <c r="AF172" s="26"/>
      <c r="AG172" s="26"/>
      <c r="AH172" s="26"/>
      <c r="AI172" s="26"/>
      <c r="AJ172" s="26"/>
      <c r="AK172" s="24"/>
      <c r="AL172" s="15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5"/>
      <c r="R173" s="15"/>
      <c r="S173" s="15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6"/>
      <c r="AF173" s="26"/>
      <c r="AG173" s="26"/>
      <c r="AH173" s="26"/>
      <c r="AI173" s="26"/>
      <c r="AJ173" s="26"/>
      <c r="AK173" s="24"/>
      <c r="AL173" s="15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5"/>
      <c r="R174" s="15"/>
      <c r="S174" s="15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6"/>
      <c r="AF174" s="26"/>
      <c r="AG174" s="26"/>
      <c r="AH174" s="26"/>
      <c r="AI174" s="26"/>
      <c r="AJ174" s="26"/>
      <c r="AK174" s="24"/>
      <c r="AL174" s="15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5"/>
      <c r="R175" s="15"/>
      <c r="S175" s="15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6"/>
      <c r="AF175" s="26"/>
      <c r="AG175" s="26"/>
      <c r="AH175" s="26"/>
      <c r="AI175" s="26"/>
      <c r="AJ175" s="26"/>
      <c r="AK175" s="24"/>
      <c r="AL175" s="15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6"/>
      <c r="AF176" s="26"/>
      <c r="AG176" s="26"/>
      <c r="AH176" s="26"/>
      <c r="AI176" s="26"/>
      <c r="AJ176" s="26"/>
      <c r="AK176" s="24"/>
      <c r="AL176" s="15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6"/>
      <c r="AF177" s="26"/>
      <c r="AG177" s="26"/>
      <c r="AH177" s="26"/>
      <c r="AI177" s="26"/>
      <c r="AJ177" s="26"/>
      <c r="AK177" s="24"/>
      <c r="AL177" s="15"/>
    </row>
    <row r="178" spans="12:38" ht="14.25" x14ac:dyDescent="0.2">
      <c r="L178"/>
      <c r="M178"/>
      <c r="N178"/>
      <c r="O178"/>
      <c r="P178"/>
      <c r="Q178" s="15"/>
      <c r="R178" s="15"/>
      <c r="S178" s="15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6"/>
      <c r="AF178" s="26"/>
      <c r="AG178" s="26"/>
      <c r="AH178" s="26"/>
      <c r="AI178" s="26"/>
      <c r="AJ178" s="26"/>
      <c r="AK178" s="24"/>
      <c r="AL178" s="15"/>
    </row>
    <row r="179" spans="12:38" ht="14.25" x14ac:dyDescent="0.2">
      <c r="L179"/>
      <c r="M179"/>
      <c r="N179"/>
      <c r="O179"/>
      <c r="P179"/>
      <c r="Q179" s="15"/>
      <c r="R179" s="15"/>
      <c r="S179" s="15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5"/>
    </row>
    <row r="182" spans="12:38" ht="14.25" x14ac:dyDescent="0.2">
      <c r="L182" s="15"/>
      <c r="M182" s="15"/>
      <c r="N182" s="15"/>
      <c r="O182" s="15"/>
      <c r="P182" s="15"/>
      <c r="R182" s="15"/>
      <c r="S182" s="15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5"/>
    </row>
    <row r="183" spans="12:38" ht="14.25" x14ac:dyDescent="0.2">
      <c r="L183" s="15"/>
      <c r="M183" s="15"/>
      <c r="N183" s="15"/>
      <c r="O183" s="15"/>
      <c r="P183" s="15"/>
      <c r="R183" s="15"/>
      <c r="S183" s="15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15"/>
      <c r="AL183" s="15"/>
    </row>
    <row r="184" spans="12:38" x14ac:dyDescent="0.25">
      <c r="R184" s="17"/>
      <c r="S184" s="17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R185" s="17"/>
      <c r="S185" s="17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38" x14ac:dyDescent="0.25">
      <c r="R186" s="17"/>
      <c r="S186" s="17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38" x14ac:dyDescent="0.25">
      <c r="L187"/>
      <c r="M187"/>
      <c r="N187"/>
      <c r="O187"/>
      <c r="P187"/>
      <c r="R187" s="17"/>
      <c r="S187" s="17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2018-10-24T15:43:25Z</dcterms:modified>
</cp:coreProperties>
</file>