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1" i="2" l="1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M13" i="2" l="1"/>
  <c r="O13" i="2"/>
  <c r="E14" i="2"/>
  <c r="G14" i="2"/>
  <c r="O12" i="2"/>
  <c r="F14" i="2"/>
  <c r="N12" i="2"/>
  <c r="L12" i="2"/>
  <c r="H14" i="2"/>
  <c r="M14" i="2" s="1"/>
  <c r="M12" i="2"/>
  <c r="N13" i="2"/>
  <c r="L13" i="2"/>
  <c r="I14" i="2"/>
  <c r="O14" i="2" s="1"/>
  <c r="N14" i="2" l="1"/>
  <c r="L14" i="2"/>
  <c r="M18" i="1" l="1"/>
  <c r="M17" i="1"/>
  <c r="M19" i="1"/>
  <c r="AI19" i="1"/>
  <c r="AH19" i="1"/>
  <c r="AG19" i="1"/>
  <c r="AF19" i="1"/>
  <c r="AE19" i="1"/>
  <c r="AD19" i="1"/>
  <c r="AA19" i="1"/>
  <c r="I25" i="1"/>
  <c r="Z19" i="1"/>
  <c r="H25" i="1"/>
  <c r="Y19" i="1"/>
  <c r="G25" i="1"/>
  <c r="X19" i="1"/>
  <c r="F25" i="1"/>
  <c r="W19" i="1"/>
  <c r="E25" i="1"/>
  <c r="T19" i="1"/>
  <c r="S19" i="1"/>
  <c r="R19" i="1"/>
  <c r="Q19" i="1"/>
  <c r="P19" i="1"/>
  <c r="L19" i="1"/>
  <c r="K19" i="1"/>
  <c r="J19" i="1"/>
  <c r="I19" i="1"/>
  <c r="I23" i="1"/>
  <c r="O23" i="1" s="1"/>
  <c r="H19" i="1"/>
  <c r="H23" i="1"/>
  <c r="H26" i="1" s="1"/>
  <c r="G19" i="1"/>
  <c r="G23" i="1"/>
  <c r="G26" i="1" s="1"/>
  <c r="F19" i="1"/>
  <c r="F23" i="1"/>
  <c r="E19" i="1"/>
  <c r="E23" i="1"/>
  <c r="E26" i="1" s="1"/>
  <c r="F26" i="1"/>
  <c r="K26" i="1" s="1"/>
  <c r="I26" i="1" l="1"/>
  <c r="M26" i="1" s="1"/>
  <c r="K25" i="1"/>
  <c r="L25" i="1"/>
  <c r="M25" i="1"/>
  <c r="O25" i="1"/>
  <c r="O26" i="1" s="1"/>
  <c r="N26" i="1" s="1"/>
  <c r="M23" i="1"/>
  <c r="L26" i="1"/>
  <c r="K23" i="1"/>
  <c r="L23" i="1"/>
</calcChain>
</file>

<file path=xl/sharedStrings.xml><?xml version="1.0" encoding="utf-8"?>
<sst xmlns="http://schemas.openxmlformats.org/spreadsheetml/2006/main" count="218" uniqueCount="102">
  <si>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</si>
  <si>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</si>
  <si>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</si>
  <si>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</si>
  <si>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</si>
  <si>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</si>
  <si>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</si>
  <si>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</si>
  <si>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</si>
  <si>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</si>
  <si>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</si>
  <si>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</si>
  <si>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</si>
  <si>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</si>
  <si>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</si>
  <si>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</si>
  <si>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</si>
  <si>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</si>
  <si>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</si>
  <si>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</si>
  <si>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</si>
  <si>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</si>
  <si>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</si>
  <si>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</si>
  <si>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</si>
  <si>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</si>
  <si>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</si>
  <si>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</si>
  <si>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</si>
  <si>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</si>
  <si>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</si>
  <si>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</si>
  <si>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</si>
  <si>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</si>
  <si>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</si>
  <si>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Kalevi Kivipelto</t>
  </si>
  <si>
    <t>8.</t>
  </si>
  <si>
    <t>ViVe</t>
  </si>
  <si>
    <t>2.</t>
  </si>
  <si>
    <t>7.</t>
  </si>
  <si>
    <t>10.</t>
  </si>
  <si>
    <t>9.</t>
  </si>
  <si>
    <t>12.</t>
  </si>
  <si>
    <t>11.</t>
  </si>
  <si>
    <t>11.07. 1974  ViVe - Lippo  3-6</t>
  </si>
  <si>
    <t>7.  ottelu</t>
  </si>
  <si>
    <t>11.08. 1974  ViVe - HP  2-5</t>
  </si>
  <si>
    <t>10.07. 1975  ViVe - Lippo  7-5</t>
  </si>
  <si>
    <t>15.  ottelu</t>
  </si>
  <si>
    <t>08.06. 1975  ViVe - HP  6-3</t>
  </si>
  <si>
    <t xml:space="preserve">  18 v   1 kk 19 pv</t>
  </si>
  <si>
    <t xml:space="preserve">  18 v   2 kk 20 pv</t>
  </si>
  <si>
    <t xml:space="preserve">  19 v   2 kk 16 pv</t>
  </si>
  <si>
    <t xml:space="preserve">  19 v   1 kk 19 pv</t>
  </si>
  <si>
    <t>Seurat</t>
  </si>
  <si>
    <t>ykkössarja</t>
  </si>
  <si>
    <t>ViVe = Vimpelin Veto  (1934), kasvattajaseura</t>
  </si>
  <si>
    <t>----</t>
  </si>
  <si>
    <t>1.</t>
  </si>
  <si>
    <t>suomensarja</t>
  </si>
  <si>
    <t>22.5.1956   Vimpeli</t>
  </si>
  <si>
    <t>MESTARUUSSARJA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</si>
  <si>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</si>
  <si>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</si>
  <si>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</si>
  <si>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</si>
  <si>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</si>
  <si>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</si>
  <si>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</si>
  <si>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</si>
  <si>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</si>
  <si>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</si>
  <si>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</si>
  <si>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</si>
  <si>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</si>
  <si>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</si>
  <si>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</si>
  <si>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23.08. 1975  Ikaalinen</t>
  </si>
  <si>
    <t xml:space="preserve">  8-6</t>
  </si>
  <si>
    <t>2k</t>
  </si>
  <si>
    <t>Tero Rancken</t>
  </si>
  <si>
    <t>24.08. 1974  Imatra</t>
  </si>
  <si>
    <t xml:space="preserve">  7-6</t>
  </si>
  <si>
    <t>1v</t>
  </si>
  <si>
    <t>Hannu Virta</t>
  </si>
  <si>
    <t>Lyöty</t>
  </si>
  <si>
    <t>Tuotu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</si>
  <si>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</si>
  <si>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</si>
  <si>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</si>
  <si>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</si>
  <si>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</si>
  <si>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</si>
  <si>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</si>
  <si>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</si>
  <si>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</si>
  <si>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</si>
  <si>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</si>
  <si>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</si>
  <si>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</si>
  <si>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ViVe = Vimpelin Veto  (1934)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</si>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</sst>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8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14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9" customWidth="1"/>
    <col min="3" max="3" width="6.7109375" style="88" customWidth="1"/>
    <col min="4" max="4" width="8.28515625" style="89" customWidth="1"/>
    <col min="5" max="12" width="5.7109375" style="88" customWidth="1"/>
    <col min="13" max="13" width="6" style="88" customWidth="1"/>
    <col min="14" max="14" width="8.85546875" style="88" customWidth="1"/>
    <col min="15" max="15" width="0.7109375" style="34" customWidth="1"/>
    <col min="16" max="20" width="5.7109375" style="88" customWidth="1"/>
    <col min="21" max="21" width="8.7109375" style="88" customWidth="1"/>
    <col min="22" max="22" width="0.7109375" style="34" customWidth="1"/>
    <col min="23" max="27" width="5.7109375" style="88" customWidth="1"/>
    <col min="28" max="28" width="8.7109375" style="88" customWidth="1"/>
    <col min="29" max="29" width="0.7109375" style="34" customWidth="1"/>
    <col min="30" max="35" width="5.7109375" style="88" customWidth="1"/>
    <col min="36" max="36" width="41" style="1" customWidth="1"/>
    <col min="37" max="16384" width="9.140625" style="8"/>
  </cols>
  <sheetData>
    <row r="1" spans="1:36" ht="19.5" customHeight="1" x14ac:dyDescent="0.25">
      <c r="A1" s="1"/>
      <c r="B1" s="2" t="s">
        <v>35</v>
      </c>
      <c r="C1" s="3"/>
      <c r="D1" s="4"/>
      <c r="E1" s="5" t="s">
        <v>60</v>
      </c>
      <c r="F1" s="6"/>
      <c r="G1" s="6"/>
      <c r="H1" s="6"/>
      <c r="I1" s="6"/>
      <c r="J1" s="6"/>
      <c r="K1" s="6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61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5"/>
      <c r="W2" s="20" t="s">
        <v>15</v>
      </c>
      <c r="X2" s="14"/>
      <c r="Y2" s="14"/>
      <c r="Z2" s="14"/>
      <c r="AA2" s="14"/>
      <c r="AB2" s="14"/>
      <c r="AC2" s="95"/>
      <c r="AD2" s="22" t="s">
        <v>87</v>
      </c>
      <c r="AE2" s="14"/>
      <c r="AF2" s="14"/>
      <c r="AG2" s="20"/>
      <c r="AH2" s="14" t="s">
        <v>88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95"/>
      <c r="W3" s="15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95"/>
      <c r="AD3" s="18" t="s">
        <v>22</v>
      </c>
      <c r="AE3" s="18" t="s">
        <v>23</v>
      </c>
      <c r="AF3" s="15" t="s">
        <v>34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1974</v>
      </c>
      <c r="C4" s="25" t="s">
        <v>36</v>
      </c>
      <c r="D4" s="2" t="s">
        <v>37</v>
      </c>
      <c r="E4" s="25">
        <v>8</v>
      </c>
      <c r="F4" s="25">
        <v>0</v>
      </c>
      <c r="G4" s="26">
        <v>0</v>
      </c>
      <c r="H4" s="25">
        <v>2</v>
      </c>
      <c r="I4" s="25"/>
      <c r="J4" s="25"/>
      <c r="K4" s="26"/>
      <c r="L4" s="26"/>
      <c r="M4" s="27"/>
      <c r="N4" s="25"/>
      <c r="O4" s="24"/>
      <c r="P4" s="25"/>
      <c r="Q4" s="25"/>
      <c r="R4" s="26"/>
      <c r="S4" s="25"/>
      <c r="T4" s="25"/>
      <c r="U4" s="11"/>
      <c r="V4" s="95"/>
      <c r="W4" s="26"/>
      <c r="X4" s="26"/>
      <c r="Y4" s="26"/>
      <c r="Z4" s="26"/>
      <c r="AA4" s="26"/>
      <c r="AB4" s="26"/>
      <c r="AC4" s="95"/>
      <c r="AD4" s="25"/>
      <c r="AE4" s="28"/>
      <c r="AF4" s="29"/>
      <c r="AG4" s="26"/>
      <c r="AH4" s="27"/>
      <c r="AI4" s="25"/>
      <c r="AJ4" s="9"/>
    </row>
    <row r="5" spans="1:36" s="23" customFormat="1" ht="15" customHeight="1" x14ac:dyDescent="0.2">
      <c r="A5" s="9"/>
      <c r="B5" s="25">
        <v>1975</v>
      </c>
      <c r="C5" s="25" t="s">
        <v>38</v>
      </c>
      <c r="D5" s="2" t="s">
        <v>37</v>
      </c>
      <c r="E5" s="25">
        <v>16</v>
      </c>
      <c r="F5" s="25">
        <v>1</v>
      </c>
      <c r="G5" s="25">
        <v>9</v>
      </c>
      <c r="H5" s="25">
        <v>6</v>
      </c>
      <c r="I5" s="25"/>
      <c r="J5" s="25"/>
      <c r="K5" s="26"/>
      <c r="L5" s="26"/>
      <c r="M5" s="27"/>
      <c r="N5" s="25"/>
      <c r="O5" s="24"/>
      <c r="P5" s="25"/>
      <c r="Q5" s="25"/>
      <c r="R5" s="26"/>
      <c r="S5" s="25"/>
      <c r="T5" s="25"/>
      <c r="U5" s="11"/>
      <c r="V5" s="95"/>
      <c r="W5" s="26"/>
      <c r="X5" s="26"/>
      <c r="Y5" s="26"/>
      <c r="Z5" s="26"/>
      <c r="AA5" s="26"/>
      <c r="AB5" s="26"/>
      <c r="AC5" s="95"/>
      <c r="AD5" s="25"/>
      <c r="AE5" s="28"/>
      <c r="AF5" s="29"/>
      <c r="AG5" s="26"/>
      <c r="AH5" s="27">
        <v>1</v>
      </c>
      <c r="AI5" s="25"/>
      <c r="AJ5" s="9"/>
    </row>
    <row r="6" spans="1:36" s="23" customFormat="1" ht="15" customHeight="1" x14ac:dyDescent="0.2">
      <c r="A6" s="9"/>
      <c r="B6" s="25">
        <v>1976</v>
      </c>
      <c r="C6" s="25" t="s">
        <v>39</v>
      </c>
      <c r="D6" s="2" t="s">
        <v>37</v>
      </c>
      <c r="E6" s="25">
        <v>20</v>
      </c>
      <c r="F6" s="25">
        <v>0</v>
      </c>
      <c r="G6" s="25">
        <v>11</v>
      </c>
      <c r="H6" s="25">
        <v>5</v>
      </c>
      <c r="I6" s="25"/>
      <c r="J6" s="25"/>
      <c r="K6" s="26"/>
      <c r="L6" s="26"/>
      <c r="M6" s="27"/>
      <c r="N6" s="25"/>
      <c r="O6" s="24"/>
      <c r="P6" s="25"/>
      <c r="Q6" s="25"/>
      <c r="R6" s="26"/>
      <c r="S6" s="25"/>
      <c r="T6" s="25"/>
      <c r="U6" s="11"/>
      <c r="V6" s="95"/>
      <c r="W6" s="26"/>
      <c r="X6" s="26"/>
      <c r="Y6" s="26"/>
      <c r="Z6" s="26"/>
      <c r="AA6" s="26"/>
      <c r="AB6" s="26"/>
      <c r="AC6" s="95"/>
      <c r="AD6" s="25"/>
      <c r="AE6" s="28"/>
      <c r="AF6" s="29"/>
      <c r="AG6" s="26"/>
      <c r="AH6" s="27"/>
      <c r="AI6" s="25"/>
      <c r="AJ6" s="9"/>
    </row>
    <row r="7" spans="1:36" s="23" customFormat="1" ht="15" customHeight="1" x14ac:dyDescent="0.25">
      <c r="A7" s="9"/>
      <c r="B7" s="25">
        <v>1977</v>
      </c>
      <c r="C7" s="30" t="s">
        <v>39</v>
      </c>
      <c r="D7" s="31" t="s">
        <v>37</v>
      </c>
      <c r="E7" s="30">
        <v>22</v>
      </c>
      <c r="F7" s="30">
        <v>0</v>
      </c>
      <c r="G7" s="32">
        <v>10</v>
      </c>
      <c r="H7" s="30">
        <v>7</v>
      </c>
      <c r="I7" s="30">
        <v>67</v>
      </c>
      <c r="J7" s="30">
        <v>23</v>
      </c>
      <c r="K7" s="30">
        <v>19</v>
      </c>
      <c r="L7" s="30">
        <v>15</v>
      </c>
      <c r="M7" s="30">
        <v>10</v>
      </c>
      <c r="N7" s="33" t="s">
        <v>57</v>
      </c>
      <c r="O7" s="34"/>
      <c r="P7" s="25"/>
      <c r="Q7" s="25"/>
      <c r="R7" s="26"/>
      <c r="S7" s="25"/>
      <c r="T7" s="25"/>
      <c r="U7" s="11"/>
      <c r="V7" s="128"/>
      <c r="W7" s="26"/>
      <c r="X7" s="26"/>
      <c r="Y7" s="26"/>
      <c r="Z7" s="26"/>
      <c r="AA7" s="26"/>
      <c r="AB7" s="26"/>
      <c r="AC7" s="128"/>
      <c r="AD7" s="25"/>
      <c r="AE7" s="25"/>
      <c r="AF7" s="25"/>
      <c r="AG7" s="26"/>
      <c r="AH7" s="27"/>
      <c r="AI7" s="25"/>
      <c r="AJ7" s="9"/>
    </row>
    <row r="8" spans="1:36" s="23" customFormat="1" ht="15" customHeight="1" x14ac:dyDescent="0.25">
      <c r="A8" s="9"/>
      <c r="B8" s="25">
        <v>1978</v>
      </c>
      <c r="C8" s="30" t="s">
        <v>39</v>
      </c>
      <c r="D8" s="31" t="s">
        <v>37</v>
      </c>
      <c r="E8" s="30">
        <v>21</v>
      </c>
      <c r="F8" s="30">
        <v>0</v>
      </c>
      <c r="G8" s="32">
        <v>7</v>
      </c>
      <c r="H8" s="30">
        <v>5</v>
      </c>
      <c r="I8" s="30">
        <v>57</v>
      </c>
      <c r="J8" s="30">
        <v>29</v>
      </c>
      <c r="K8" s="30">
        <v>9</v>
      </c>
      <c r="L8" s="30">
        <v>12</v>
      </c>
      <c r="M8" s="30">
        <v>7</v>
      </c>
      <c r="N8" s="33" t="s">
        <v>57</v>
      </c>
      <c r="O8" s="34"/>
      <c r="P8" s="25"/>
      <c r="Q8" s="25"/>
      <c r="R8" s="26"/>
      <c r="S8" s="25"/>
      <c r="T8" s="25"/>
      <c r="U8" s="11"/>
      <c r="V8" s="128"/>
      <c r="W8" s="26"/>
      <c r="X8" s="26"/>
      <c r="Y8" s="26"/>
      <c r="Z8" s="26"/>
      <c r="AA8" s="26"/>
      <c r="AB8" s="26"/>
      <c r="AC8" s="128"/>
      <c r="AD8" s="25"/>
      <c r="AE8" s="25"/>
      <c r="AF8" s="25"/>
      <c r="AG8" s="26"/>
      <c r="AH8" s="27"/>
      <c r="AI8" s="25"/>
      <c r="AJ8" s="9"/>
    </row>
    <row r="9" spans="1:36" s="23" customFormat="1" ht="15" customHeight="1" x14ac:dyDescent="0.25">
      <c r="A9" s="9"/>
      <c r="B9" s="25">
        <v>1979</v>
      </c>
      <c r="C9" s="30" t="s">
        <v>40</v>
      </c>
      <c r="D9" s="35" t="s">
        <v>37</v>
      </c>
      <c r="E9" s="30">
        <v>21</v>
      </c>
      <c r="F9" s="30">
        <v>2</v>
      </c>
      <c r="G9" s="32">
        <v>11</v>
      </c>
      <c r="H9" s="30">
        <v>10</v>
      </c>
      <c r="I9" s="30">
        <v>57</v>
      </c>
      <c r="J9" s="30">
        <v>22</v>
      </c>
      <c r="K9" s="30">
        <v>12</v>
      </c>
      <c r="L9" s="30">
        <v>10</v>
      </c>
      <c r="M9" s="30">
        <v>13</v>
      </c>
      <c r="N9" s="33" t="s">
        <v>57</v>
      </c>
      <c r="O9" s="34"/>
      <c r="P9" s="25"/>
      <c r="Q9" s="25"/>
      <c r="R9" s="26"/>
      <c r="S9" s="25"/>
      <c r="T9" s="25"/>
      <c r="U9" s="11"/>
      <c r="V9" s="128"/>
      <c r="W9" s="36">
        <v>6</v>
      </c>
      <c r="X9" s="36">
        <v>0</v>
      </c>
      <c r="Y9" s="36">
        <v>2</v>
      </c>
      <c r="Z9" s="36">
        <v>1</v>
      </c>
      <c r="AA9" s="36">
        <v>12</v>
      </c>
      <c r="AB9" s="36" t="s">
        <v>57</v>
      </c>
      <c r="AC9" s="128"/>
      <c r="AD9" s="25"/>
      <c r="AE9" s="25"/>
      <c r="AF9" s="25"/>
      <c r="AG9" s="26"/>
      <c r="AH9" s="27"/>
      <c r="AI9" s="25"/>
      <c r="AJ9" s="9"/>
    </row>
    <row r="10" spans="1:36" s="23" customFormat="1" ht="15" customHeight="1" x14ac:dyDescent="0.2">
      <c r="A10" s="9"/>
      <c r="B10" s="37">
        <v>1980</v>
      </c>
      <c r="C10" s="37" t="s">
        <v>58</v>
      </c>
      <c r="D10" s="38" t="s">
        <v>37</v>
      </c>
      <c r="E10" s="37"/>
      <c r="F10" s="39" t="s">
        <v>59</v>
      </c>
      <c r="G10" s="40"/>
      <c r="H10" s="37"/>
      <c r="I10" s="37"/>
      <c r="J10" s="37"/>
      <c r="K10" s="37"/>
      <c r="L10" s="37"/>
      <c r="M10" s="37"/>
      <c r="N10" s="41"/>
      <c r="O10" s="24"/>
      <c r="P10" s="25"/>
      <c r="Q10" s="25"/>
      <c r="R10" s="26"/>
      <c r="S10" s="25"/>
      <c r="T10" s="25"/>
      <c r="U10" s="27"/>
      <c r="V10" s="95"/>
      <c r="W10" s="36"/>
      <c r="X10" s="42"/>
      <c r="Y10" s="42"/>
      <c r="Z10" s="42"/>
      <c r="AA10" s="42"/>
      <c r="AB10" s="42"/>
      <c r="AC10" s="95"/>
      <c r="AD10" s="25"/>
      <c r="AE10" s="25"/>
      <c r="AF10" s="25">
        <v>1</v>
      </c>
      <c r="AG10" s="25"/>
      <c r="AH10" s="25"/>
      <c r="AI10" s="25"/>
      <c r="AJ10" s="9"/>
    </row>
    <row r="11" spans="1:36" s="23" customFormat="1" ht="15" customHeight="1" x14ac:dyDescent="0.2">
      <c r="A11" s="9"/>
      <c r="B11" s="25">
        <v>1981</v>
      </c>
      <c r="C11" s="30"/>
      <c r="D11" s="31"/>
      <c r="E11" s="30"/>
      <c r="F11" s="30"/>
      <c r="G11" s="32"/>
      <c r="H11" s="30"/>
      <c r="I11" s="30"/>
      <c r="J11" s="30"/>
      <c r="K11" s="30"/>
      <c r="L11" s="30"/>
      <c r="M11" s="30"/>
      <c r="N11" s="43"/>
      <c r="O11" s="24"/>
      <c r="P11" s="25"/>
      <c r="Q11" s="25"/>
      <c r="R11" s="26"/>
      <c r="S11" s="25"/>
      <c r="T11" s="25"/>
      <c r="U11" s="11"/>
      <c r="V11" s="95"/>
      <c r="W11" s="36"/>
      <c r="X11" s="36"/>
      <c r="Y11" s="36"/>
      <c r="Z11" s="36"/>
      <c r="AA11" s="36"/>
      <c r="AB11" s="36"/>
      <c r="AC11" s="95"/>
      <c r="AD11" s="25"/>
      <c r="AE11" s="28"/>
      <c r="AF11" s="28"/>
      <c r="AG11" s="26"/>
      <c r="AH11" s="27"/>
      <c r="AI11" s="25"/>
      <c r="AJ11" s="9"/>
    </row>
    <row r="12" spans="1:36" s="23" customFormat="1" ht="15" customHeight="1" x14ac:dyDescent="0.25">
      <c r="A12" s="9"/>
      <c r="B12" s="44">
        <v>1982</v>
      </c>
      <c r="C12" s="44" t="s">
        <v>38</v>
      </c>
      <c r="D12" s="45" t="s">
        <v>37</v>
      </c>
      <c r="E12" s="44"/>
      <c r="F12" s="46" t="s">
        <v>55</v>
      </c>
      <c r="G12" s="47"/>
      <c r="H12" s="48"/>
      <c r="I12" s="44"/>
      <c r="J12" s="44"/>
      <c r="K12" s="44"/>
      <c r="L12" s="44"/>
      <c r="M12" s="44"/>
      <c r="N12" s="44"/>
      <c r="O12" s="34"/>
      <c r="P12" s="25"/>
      <c r="Q12" s="25"/>
      <c r="R12" s="26"/>
      <c r="S12" s="25"/>
      <c r="T12" s="25"/>
      <c r="U12" s="27"/>
      <c r="V12" s="128"/>
      <c r="W12" s="36"/>
      <c r="X12" s="42"/>
      <c r="Y12" s="42"/>
      <c r="Z12" s="42"/>
      <c r="AA12" s="42"/>
      <c r="AB12" s="42"/>
      <c r="AC12" s="128"/>
      <c r="AD12" s="25"/>
      <c r="AE12" s="25"/>
      <c r="AF12" s="26"/>
      <c r="AG12" s="26"/>
      <c r="AH12" s="27"/>
      <c r="AI12" s="25"/>
      <c r="AJ12" s="9"/>
    </row>
    <row r="13" spans="1:36" s="23" customFormat="1" ht="15" customHeight="1" x14ac:dyDescent="0.25">
      <c r="A13" s="9"/>
      <c r="B13" s="25">
        <v>1983</v>
      </c>
      <c r="C13" s="30" t="s">
        <v>41</v>
      </c>
      <c r="D13" s="35" t="s">
        <v>37</v>
      </c>
      <c r="E13" s="30">
        <v>17</v>
      </c>
      <c r="F13" s="30">
        <v>0</v>
      </c>
      <c r="G13" s="32">
        <v>7</v>
      </c>
      <c r="H13" s="30">
        <v>5</v>
      </c>
      <c r="I13" s="30">
        <v>42</v>
      </c>
      <c r="J13" s="30">
        <v>7</v>
      </c>
      <c r="K13" s="30">
        <v>13</v>
      </c>
      <c r="L13" s="30">
        <v>15</v>
      </c>
      <c r="M13" s="30">
        <v>7</v>
      </c>
      <c r="N13" s="49">
        <v>0.438</v>
      </c>
      <c r="O13" s="34"/>
      <c r="P13" s="25"/>
      <c r="Q13" s="25"/>
      <c r="R13" s="26"/>
      <c r="S13" s="25"/>
      <c r="T13" s="25"/>
      <c r="U13" s="11"/>
      <c r="V13" s="128"/>
      <c r="W13" s="36">
        <v>6</v>
      </c>
      <c r="X13" s="36">
        <v>0</v>
      </c>
      <c r="Y13" s="36">
        <v>3</v>
      </c>
      <c r="Z13" s="36">
        <v>2</v>
      </c>
      <c r="AA13" s="36">
        <v>19</v>
      </c>
      <c r="AB13" s="78">
        <v>0.47499999999999998</v>
      </c>
      <c r="AC13" s="128"/>
      <c r="AD13" s="25"/>
      <c r="AE13" s="25"/>
      <c r="AF13" s="25"/>
      <c r="AG13" s="26"/>
      <c r="AH13" s="27"/>
      <c r="AI13" s="25"/>
      <c r="AJ13" s="9"/>
    </row>
    <row r="14" spans="1:36" s="23" customFormat="1" ht="15" customHeight="1" x14ac:dyDescent="0.25">
      <c r="A14" s="9"/>
      <c r="B14" s="25">
        <v>1984</v>
      </c>
      <c r="C14" s="25" t="s">
        <v>42</v>
      </c>
      <c r="D14" s="50" t="s">
        <v>37</v>
      </c>
      <c r="E14" s="25">
        <v>18</v>
      </c>
      <c r="F14" s="25">
        <v>0</v>
      </c>
      <c r="G14" s="25">
        <v>6</v>
      </c>
      <c r="H14" s="25">
        <v>2</v>
      </c>
      <c r="I14" s="25">
        <v>41</v>
      </c>
      <c r="J14" s="25">
        <v>10</v>
      </c>
      <c r="K14" s="25">
        <v>17</v>
      </c>
      <c r="L14" s="25">
        <v>8</v>
      </c>
      <c r="M14" s="25">
        <v>6</v>
      </c>
      <c r="N14" s="49">
        <v>0.49399999999999999</v>
      </c>
      <c r="O14" s="34"/>
      <c r="P14" s="25"/>
      <c r="Q14" s="25"/>
      <c r="R14" s="26"/>
      <c r="S14" s="25"/>
      <c r="T14" s="25"/>
      <c r="U14" s="27"/>
      <c r="V14" s="128"/>
      <c r="W14" s="36"/>
      <c r="X14" s="42"/>
      <c r="Y14" s="42"/>
      <c r="Z14" s="42"/>
      <c r="AA14" s="42"/>
      <c r="AB14" s="42"/>
      <c r="AC14" s="128"/>
      <c r="AD14" s="25"/>
      <c r="AE14" s="25"/>
      <c r="AF14" s="26"/>
      <c r="AG14" s="26"/>
      <c r="AH14" s="27"/>
      <c r="AI14" s="25"/>
      <c r="AJ14" s="9"/>
    </row>
    <row r="15" spans="1:36" s="23" customFormat="1" ht="15" customHeight="1" x14ac:dyDescent="0.25">
      <c r="A15" s="9"/>
      <c r="B15" s="37">
        <v>1985</v>
      </c>
      <c r="C15" s="37" t="s">
        <v>36</v>
      </c>
      <c r="D15" s="38" t="s">
        <v>101</v>
      </c>
      <c r="E15" s="37"/>
      <c r="F15" s="39" t="s">
        <v>59</v>
      </c>
      <c r="G15" s="37"/>
      <c r="H15" s="37"/>
      <c r="I15" s="37"/>
      <c r="J15" s="37"/>
      <c r="K15" s="37"/>
      <c r="L15" s="37"/>
      <c r="M15" s="37"/>
      <c r="N15" s="41"/>
      <c r="O15" s="34"/>
      <c r="P15" s="25"/>
      <c r="Q15" s="25"/>
      <c r="R15" s="26"/>
      <c r="S15" s="25"/>
      <c r="T15" s="25"/>
      <c r="U15" s="27"/>
      <c r="V15" s="128"/>
      <c r="W15" s="36"/>
      <c r="X15" s="42"/>
      <c r="Y15" s="42"/>
      <c r="Z15" s="42"/>
      <c r="AA15" s="42"/>
      <c r="AB15" s="42"/>
      <c r="AC15" s="128"/>
      <c r="AD15" s="25"/>
      <c r="AE15" s="28"/>
      <c r="AF15" s="29"/>
      <c r="AG15" s="26"/>
      <c r="AH15" s="27"/>
      <c r="AI15" s="25"/>
      <c r="AJ15" s="9"/>
    </row>
    <row r="16" spans="1:36" s="23" customFormat="1" ht="15" customHeight="1" x14ac:dyDescent="0.25">
      <c r="A16" s="9"/>
      <c r="B16" s="44">
        <v>1986</v>
      </c>
      <c r="C16" s="44" t="s">
        <v>38</v>
      </c>
      <c r="D16" s="45" t="s">
        <v>37</v>
      </c>
      <c r="E16" s="44"/>
      <c r="F16" s="46" t="s">
        <v>55</v>
      </c>
      <c r="G16" s="47"/>
      <c r="H16" s="48"/>
      <c r="I16" s="44"/>
      <c r="J16" s="44"/>
      <c r="K16" s="44"/>
      <c r="L16" s="44"/>
      <c r="M16" s="44"/>
      <c r="N16" s="44"/>
      <c r="O16" s="34"/>
      <c r="P16" s="25"/>
      <c r="Q16" s="25"/>
      <c r="R16" s="26"/>
      <c r="S16" s="25"/>
      <c r="T16" s="25"/>
      <c r="U16" s="27"/>
      <c r="V16" s="128"/>
      <c r="W16" s="36"/>
      <c r="X16" s="42"/>
      <c r="Y16" s="42"/>
      <c r="Z16" s="42"/>
      <c r="AA16" s="42"/>
      <c r="AB16" s="42"/>
      <c r="AC16" s="128"/>
      <c r="AD16" s="25"/>
      <c r="AE16" s="28"/>
      <c r="AF16" s="29"/>
      <c r="AG16" s="26"/>
      <c r="AH16" s="27"/>
      <c r="AI16" s="25"/>
      <c r="AJ16" s="9"/>
    </row>
    <row r="17" spans="1:37" s="23" customFormat="1" ht="15" customHeight="1" x14ac:dyDescent="0.25">
      <c r="A17" s="9"/>
      <c r="B17" s="25">
        <v>1987</v>
      </c>
      <c r="C17" s="25" t="s">
        <v>39</v>
      </c>
      <c r="D17" s="50" t="s">
        <v>37</v>
      </c>
      <c r="E17" s="25">
        <v>21</v>
      </c>
      <c r="F17" s="25">
        <v>0</v>
      </c>
      <c r="G17" s="25">
        <v>2</v>
      </c>
      <c r="H17" s="25">
        <v>4</v>
      </c>
      <c r="I17" s="25">
        <v>29</v>
      </c>
      <c r="J17" s="25">
        <v>7</v>
      </c>
      <c r="K17" s="25">
        <v>10</v>
      </c>
      <c r="L17" s="25">
        <v>10</v>
      </c>
      <c r="M17" s="25">
        <f>PRODUCT(F17+G17)</f>
        <v>2</v>
      </c>
      <c r="N17" s="49">
        <v>0.31900000000000001</v>
      </c>
      <c r="O17" s="34"/>
      <c r="P17" s="25"/>
      <c r="Q17" s="25"/>
      <c r="R17" s="26"/>
      <c r="S17" s="25"/>
      <c r="T17" s="25"/>
      <c r="U17" s="27"/>
      <c r="V17" s="128"/>
      <c r="W17" s="36"/>
      <c r="X17" s="42"/>
      <c r="Y17" s="42"/>
      <c r="Z17" s="42"/>
      <c r="AA17" s="42"/>
      <c r="AB17" s="42"/>
      <c r="AC17" s="128"/>
      <c r="AD17" s="25"/>
      <c r="AE17" s="25"/>
      <c r="AF17" s="26"/>
      <c r="AG17" s="26"/>
      <c r="AH17" s="27"/>
      <c r="AI17" s="25"/>
      <c r="AJ17" s="9"/>
    </row>
    <row r="18" spans="1:37" ht="15" customHeight="1" x14ac:dyDescent="0.25">
      <c r="A18" s="1"/>
      <c r="B18" s="25">
        <v>1988</v>
      </c>
      <c r="C18" s="25" t="s">
        <v>43</v>
      </c>
      <c r="D18" s="50" t="s">
        <v>37</v>
      </c>
      <c r="E18" s="25">
        <v>3</v>
      </c>
      <c r="F18" s="25">
        <v>0</v>
      </c>
      <c r="G18" s="25">
        <v>0</v>
      </c>
      <c r="H18" s="25">
        <v>0</v>
      </c>
      <c r="I18" s="25">
        <v>3</v>
      </c>
      <c r="J18" s="25">
        <v>2</v>
      </c>
      <c r="K18" s="25">
        <v>0</v>
      </c>
      <c r="L18" s="25">
        <v>1</v>
      </c>
      <c r="M18" s="25">
        <f>PRODUCT(F18+G18)</f>
        <v>0</v>
      </c>
      <c r="N18" s="49">
        <v>0.33300000000000002</v>
      </c>
      <c r="P18" s="25"/>
      <c r="Q18" s="25"/>
      <c r="R18" s="26"/>
      <c r="S18" s="25"/>
      <c r="T18" s="25"/>
      <c r="U18" s="27"/>
      <c r="V18" s="128"/>
      <c r="W18" s="36"/>
      <c r="X18" s="42"/>
      <c r="Y18" s="42"/>
      <c r="Z18" s="42"/>
      <c r="AA18" s="42"/>
      <c r="AB18" s="42"/>
      <c r="AC18" s="128"/>
      <c r="AD18" s="25"/>
      <c r="AE18" s="25"/>
      <c r="AF18" s="26"/>
      <c r="AG18" s="26"/>
      <c r="AH18" s="27"/>
      <c r="AI18" s="25"/>
      <c r="AJ18" s="9"/>
    </row>
    <row r="19" spans="1:37" s="23" customFormat="1" ht="15" customHeight="1" x14ac:dyDescent="0.2">
      <c r="A19" s="1"/>
      <c r="B19" s="16" t="s">
        <v>7</v>
      </c>
      <c r="C19" s="17"/>
      <c r="D19" s="15"/>
      <c r="E19" s="18">
        <f t="shared" ref="E19:M19" si="0">SUM(E4:E18)</f>
        <v>167</v>
      </c>
      <c r="F19" s="18">
        <f t="shared" si="0"/>
        <v>3</v>
      </c>
      <c r="G19" s="18">
        <f t="shared" si="0"/>
        <v>63</v>
      </c>
      <c r="H19" s="18">
        <f t="shared" si="0"/>
        <v>46</v>
      </c>
      <c r="I19" s="18">
        <f t="shared" si="0"/>
        <v>296</v>
      </c>
      <c r="J19" s="18">
        <f t="shared" si="0"/>
        <v>100</v>
      </c>
      <c r="K19" s="18">
        <f t="shared" si="0"/>
        <v>80</v>
      </c>
      <c r="L19" s="18">
        <f t="shared" si="0"/>
        <v>71</v>
      </c>
      <c r="M19" s="18">
        <f t="shared" si="0"/>
        <v>45</v>
      </c>
      <c r="N19" s="51">
        <v>0.41199999999999998</v>
      </c>
      <c r="O19" s="24"/>
      <c r="P19" s="18">
        <f t="shared" ref="P19:AI19" si="1">SUM(P4:P18)</f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51">
        <v>0</v>
      </c>
      <c r="V19" s="95"/>
      <c r="W19" s="15">
        <f t="shared" si="1"/>
        <v>12</v>
      </c>
      <c r="X19" s="18">
        <f t="shared" si="1"/>
        <v>0</v>
      </c>
      <c r="Y19" s="18">
        <f t="shared" si="1"/>
        <v>5</v>
      </c>
      <c r="Z19" s="18">
        <f t="shared" si="1"/>
        <v>3</v>
      </c>
      <c r="AA19" s="18">
        <f t="shared" si="1"/>
        <v>31</v>
      </c>
      <c r="AB19" s="51">
        <v>0.47499999999999998</v>
      </c>
      <c r="AC19" s="95"/>
      <c r="AD19" s="18">
        <f t="shared" si="1"/>
        <v>0</v>
      </c>
      <c r="AE19" s="18">
        <f t="shared" si="1"/>
        <v>0</v>
      </c>
      <c r="AF19" s="18">
        <f t="shared" si="1"/>
        <v>1</v>
      </c>
      <c r="AG19" s="18">
        <f t="shared" si="1"/>
        <v>0</v>
      </c>
      <c r="AH19" s="18">
        <f t="shared" si="1"/>
        <v>1</v>
      </c>
      <c r="AI19" s="18">
        <f t="shared" si="1"/>
        <v>0</v>
      </c>
      <c r="AJ19" s="9"/>
    </row>
    <row r="20" spans="1:37" ht="15" customHeight="1" x14ac:dyDescent="0.2">
      <c r="A20" s="9"/>
      <c r="B20" s="2" t="s">
        <v>2</v>
      </c>
      <c r="C20" s="27"/>
      <c r="D20" s="52">
        <v>307.3</v>
      </c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5"/>
      <c r="AI20" s="53"/>
      <c r="AJ20" s="9"/>
    </row>
    <row r="21" spans="1:37" s="23" customFormat="1" ht="15" customHeight="1" x14ac:dyDescent="0.25">
      <c r="A21" s="9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34"/>
      <c r="P21" s="53"/>
      <c r="Q21" s="56"/>
      <c r="R21" s="53"/>
      <c r="S21" s="53"/>
      <c r="T21" s="53"/>
      <c r="U21" s="53"/>
      <c r="V21" s="34"/>
      <c r="W21" s="53"/>
      <c r="X21" s="53"/>
      <c r="Y21" s="53"/>
      <c r="Z21" s="53"/>
      <c r="AA21" s="53"/>
      <c r="AB21" s="53"/>
      <c r="AC21" s="34"/>
      <c r="AD21" s="53"/>
      <c r="AE21" s="53"/>
      <c r="AF21" s="53"/>
      <c r="AG21" s="53"/>
      <c r="AH21" s="53"/>
      <c r="AI21" s="53"/>
      <c r="AJ21" s="9"/>
    </row>
    <row r="22" spans="1:37" ht="15" customHeight="1" x14ac:dyDescent="0.25">
      <c r="A22" s="9"/>
      <c r="B22" s="22" t="s">
        <v>24</v>
      </c>
      <c r="C22" s="58"/>
      <c r="D22" s="5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53"/>
      <c r="K22" s="18" t="s">
        <v>27</v>
      </c>
      <c r="L22" s="18" t="s">
        <v>28</v>
      </c>
      <c r="M22" s="18" t="s">
        <v>29</v>
      </c>
      <c r="N22" s="18" t="s">
        <v>21</v>
      </c>
      <c r="O22" s="24"/>
      <c r="P22" s="59" t="s">
        <v>30</v>
      </c>
      <c r="Q22" s="12"/>
      <c r="R22" s="12"/>
      <c r="S22" s="12"/>
      <c r="T22" s="60"/>
      <c r="U22" s="60"/>
      <c r="V22" s="60"/>
      <c r="W22" s="60"/>
      <c r="X22" s="60"/>
      <c r="Y22" s="60"/>
      <c r="Z22" s="60"/>
      <c r="AA22" s="12"/>
      <c r="AB22" s="12"/>
      <c r="AC22" s="60"/>
      <c r="AD22" s="12"/>
      <c r="AE22" s="12"/>
      <c r="AF22" s="12"/>
      <c r="AG22" s="12"/>
      <c r="AH22" s="12"/>
      <c r="AI22" s="12"/>
      <c r="AJ22" s="9"/>
      <c r="AK22" s="53"/>
    </row>
    <row r="23" spans="1:37" ht="15" customHeight="1" x14ac:dyDescent="0.2">
      <c r="A23" s="9"/>
      <c r="B23" s="59" t="s">
        <v>12</v>
      </c>
      <c r="C23" s="12"/>
      <c r="D23" s="61"/>
      <c r="E23" s="25">
        <f>PRODUCT(E19)</f>
        <v>167</v>
      </c>
      <c r="F23" s="25">
        <f>PRODUCT(F19)</f>
        <v>3</v>
      </c>
      <c r="G23" s="25">
        <f>PRODUCT(G19)</f>
        <v>63</v>
      </c>
      <c r="H23" s="25">
        <f>PRODUCT(H19)</f>
        <v>46</v>
      </c>
      <c r="I23" s="25">
        <f>PRODUCT(I19)</f>
        <v>296</v>
      </c>
      <c r="J23" s="53"/>
      <c r="K23" s="62">
        <f>PRODUCT((F23+G23)/E23)</f>
        <v>0.39520958083832336</v>
      </c>
      <c r="L23" s="62">
        <f>PRODUCT(H23/E23)</f>
        <v>0.27544910179640719</v>
      </c>
      <c r="M23" s="62">
        <f>PRODUCT(I23/(E23-44))</f>
        <v>2.4065040650406506</v>
      </c>
      <c r="N23" s="49">
        <v>0.41199999999999998</v>
      </c>
      <c r="O23" s="24">
        <f>PRODUCT(I23/N23)</f>
        <v>718.44660194174764</v>
      </c>
      <c r="P23" s="63" t="s">
        <v>9</v>
      </c>
      <c r="Q23" s="64"/>
      <c r="R23" s="65" t="s">
        <v>44</v>
      </c>
      <c r="S23" s="65"/>
      <c r="T23" s="65"/>
      <c r="U23" s="65"/>
      <c r="V23" s="65"/>
      <c r="W23" s="65"/>
      <c r="X23" s="65"/>
      <c r="Y23" s="66" t="s">
        <v>11</v>
      </c>
      <c r="Z23" s="65"/>
      <c r="AA23" s="129" t="s">
        <v>50</v>
      </c>
      <c r="AB23" s="65"/>
      <c r="AC23" s="65"/>
      <c r="AD23" s="65"/>
      <c r="AE23" s="65"/>
      <c r="AF23" s="65"/>
      <c r="AG23" s="65"/>
      <c r="AH23" s="66"/>
      <c r="AI23" s="65"/>
      <c r="AJ23" s="9"/>
      <c r="AK23" s="53"/>
    </row>
    <row r="24" spans="1:37" ht="15" customHeight="1" x14ac:dyDescent="0.2">
      <c r="A24" s="9"/>
      <c r="B24" s="67" t="s">
        <v>14</v>
      </c>
      <c r="C24" s="68"/>
      <c r="D24" s="69"/>
      <c r="E24" s="25"/>
      <c r="F24" s="25"/>
      <c r="G24" s="25"/>
      <c r="H24" s="25"/>
      <c r="I24" s="25"/>
      <c r="J24" s="53"/>
      <c r="K24" s="62"/>
      <c r="L24" s="62"/>
      <c r="M24" s="62"/>
      <c r="N24" s="49"/>
      <c r="O24" s="24">
        <v>0</v>
      </c>
      <c r="P24" s="70" t="s">
        <v>85</v>
      </c>
      <c r="Q24" s="71"/>
      <c r="R24" s="72" t="s">
        <v>49</v>
      </c>
      <c r="S24" s="72"/>
      <c r="T24" s="72"/>
      <c r="U24" s="72"/>
      <c r="V24" s="72"/>
      <c r="W24" s="72"/>
      <c r="X24" s="72"/>
      <c r="Y24" s="73" t="s">
        <v>26</v>
      </c>
      <c r="Z24" s="72"/>
      <c r="AA24" s="130" t="s">
        <v>52</v>
      </c>
      <c r="AB24" s="72"/>
      <c r="AC24" s="72"/>
      <c r="AD24" s="72"/>
      <c r="AE24" s="72"/>
      <c r="AF24" s="72"/>
      <c r="AG24" s="72"/>
      <c r="AH24" s="73"/>
      <c r="AI24" s="72"/>
      <c r="AJ24" s="9"/>
      <c r="AK24" s="53"/>
    </row>
    <row r="25" spans="1:37" ht="15" customHeight="1" x14ac:dyDescent="0.2">
      <c r="A25" s="9"/>
      <c r="B25" s="74" t="s">
        <v>15</v>
      </c>
      <c r="C25" s="75"/>
      <c r="D25" s="76"/>
      <c r="E25" s="42">
        <f>SUM(W19)</f>
        <v>12</v>
      </c>
      <c r="F25" s="42">
        <f>SUM(X19)</f>
        <v>0</v>
      </c>
      <c r="G25" s="42">
        <f>SUM(Y19)</f>
        <v>5</v>
      </c>
      <c r="H25" s="42">
        <f>SUM(Z19)</f>
        <v>3</v>
      </c>
      <c r="I25" s="42">
        <f>SUM(AA19)</f>
        <v>31</v>
      </c>
      <c r="J25" s="53"/>
      <c r="K25" s="77">
        <f>PRODUCT((F25+G25)/E25)</f>
        <v>0.41666666666666669</v>
      </c>
      <c r="L25" s="77">
        <f>PRODUCT(H25/E25)</f>
        <v>0.25</v>
      </c>
      <c r="M25" s="77">
        <f>PRODUCT(I25/E25)</f>
        <v>2.5833333333333335</v>
      </c>
      <c r="N25" s="78">
        <v>0.47499999999999998</v>
      </c>
      <c r="O25" s="24">
        <f>PRODUCT(I25/N25)</f>
        <v>65.26315789473685</v>
      </c>
      <c r="P25" s="70" t="s">
        <v>86</v>
      </c>
      <c r="Q25" s="71"/>
      <c r="R25" s="72" t="s">
        <v>46</v>
      </c>
      <c r="S25" s="72"/>
      <c r="T25" s="72"/>
      <c r="U25" s="72"/>
      <c r="V25" s="72"/>
      <c r="W25" s="72"/>
      <c r="X25" s="72"/>
      <c r="Y25" s="73" t="s">
        <v>45</v>
      </c>
      <c r="Z25" s="72"/>
      <c r="AA25" s="130" t="s">
        <v>51</v>
      </c>
      <c r="AB25" s="72"/>
      <c r="AC25" s="72"/>
      <c r="AD25" s="72"/>
      <c r="AE25" s="72"/>
      <c r="AF25" s="72"/>
      <c r="AG25" s="72"/>
      <c r="AH25" s="73"/>
      <c r="AI25" s="72"/>
      <c r="AJ25" s="9"/>
      <c r="AK25" s="53"/>
    </row>
    <row r="26" spans="1:37" ht="15" customHeight="1" x14ac:dyDescent="0.2">
      <c r="A26" s="9"/>
      <c r="B26" s="79" t="s">
        <v>25</v>
      </c>
      <c r="C26" s="80"/>
      <c r="D26" s="81"/>
      <c r="E26" s="18">
        <f>SUM(E23:E25)</f>
        <v>179</v>
      </c>
      <c r="F26" s="18">
        <f>SUM(F23:F25)</f>
        <v>3</v>
      </c>
      <c r="G26" s="18">
        <f>SUM(G23:G25)</f>
        <v>68</v>
      </c>
      <c r="H26" s="18">
        <f>SUM(H23:H25)</f>
        <v>49</v>
      </c>
      <c r="I26" s="18">
        <f>SUM(I23:I25)</f>
        <v>327</v>
      </c>
      <c r="J26" s="53"/>
      <c r="K26" s="82">
        <f>PRODUCT((F26+G26)/E26)</f>
        <v>0.39664804469273746</v>
      </c>
      <c r="L26" s="82">
        <f>PRODUCT(H26/E26)</f>
        <v>0.27374301675977653</v>
      </c>
      <c r="M26" s="82">
        <f>PRODUCT(I26/(E26-44))</f>
        <v>2.4222222222222221</v>
      </c>
      <c r="N26" s="51">
        <f>PRODUCT(I26/O26)</f>
        <v>0.41724630310617317</v>
      </c>
      <c r="O26" s="24">
        <f>SUM(O23:O25)</f>
        <v>783.70975983648452</v>
      </c>
      <c r="P26" s="83" t="s">
        <v>10</v>
      </c>
      <c r="Q26" s="84"/>
      <c r="R26" s="85" t="s">
        <v>47</v>
      </c>
      <c r="S26" s="85"/>
      <c r="T26" s="85"/>
      <c r="U26" s="85"/>
      <c r="V26" s="85"/>
      <c r="W26" s="85"/>
      <c r="X26" s="85"/>
      <c r="Y26" s="86" t="s">
        <v>48</v>
      </c>
      <c r="Z26" s="85"/>
      <c r="AA26" s="131" t="s">
        <v>53</v>
      </c>
      <c r="AB26" s="85"/>
      <c r="AC26" s="85"/>
      <c r="AD26" s="85"/>
      <c r="AE26" s="85"/>
      <c r="AF26" s="85"/>
      <c r="AG26" s="85"/>
      <c r="AH26" s="86"/>
      <c r="AI26" s="85"/>
      <c r="AJ26" s="9"/>
      <c r="AK26" s="53"/>
    </row>
    <row r="27" spans="1:37" ht="15" customHeight="1" x14ac:dyDescent="0.25">
      <c r="A27" s="9"/>
      <c r="B27" s="55"/>
      <c r="C27" s="55"/>
      <c r="D27" s="55"/>
      <c r="E27" s="55"/>
      <c r="F27" s="55"/>
      <c r="G27" s="55"/>
      <c r="H27" s="55"/>
      <c r="I27" s="55"/>
      <c r="J27" s="53"/>
      <c r="K27" s="55"/>
      <c r="L27" s="55"/>
      <c r="M27" s="55"/>
      <c r="N27" s="54"/>
      <c r="O27" s="24"/>
      <c r="P27" s="53"/>
      <c r="Q27" s="56"/>
      <c r="R27" s="53"/>
      <c r="S27" s="53"/>
      <c r="T27" s="24"/>
      <c r="U27" s="24"/>
      <c r="V27" s="24"/>
      <c r="W27" s="24"/>
      <c r="X27" s="87"/>
      <c r="Y27" s="53"/>
      <c r="Z27" s="53"/>
      <c r="AA27" s="53"/>
      <c r="AB27" s="53"/>
      <c r="AC27" s="24"/>
      <c r="AD27" s="53"/>
      <c r="AE27" s="53"/>
      <c r="AF27" s="53"/>
      <c r="AG27" s="53"/>
      <c r="AH27" s="53"/>
      <c r="AI27" s="53"/>
      <c r="AJ27" s="9"/>
      <c r="AK27" s="24"/>
    </row>
    <row r="28" spans="1:37" ht="15" customHeight="1" x14ac:dyDescent="0.25">
      <c r="A28" s="9"/>
      <c r="B28" s="53" t="s">
        <v>54</v>
      </c>
      <c r="C28" s="53"/>
      <c r="D28" s="53" t="s">
        <v>56</v>
      </c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24"/>
      <c r="P28" s="53"/>
      <c r="Q28" s="56"/>
      <c r="R28" s="53"/>
      <c r="S28" s="53"/>
      <c r="T28" s="24"/>
      <c r="U28" s="24"/>
      <c r="V28" s="24"/>
      <c r="W28" s="24"/>
      <c r="X28" s="87"/>
      <c r="Y28" s="53"/>
      <c r="Z28" s="53"/>
      <c r="AA28" s="57"/>
      <c r="AB28" s="57"/>
      <c r="AC28" s="24"/>
      <c r="AD28" s="53"/>
      <c r="AE28" s="53"/>
      <c r="AF28" s="53"/>
      <c r="AG28" s="53"/>
      <c r="AH28" s="53"/>
      <c r="AI28" s="53"/>
      <c r="AJ28" s="9"/>
    </row>
    <row r="29" spans="1:37" ht="15" customHeight="1" x14ac:dyDescent="0.25">
      <c r="A29" s="9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24"/>
      <c r="P29" s="53"/>
      <c r="Q29" s="56"/>
      <c r="R29" s="53"/>
      <c r="S29" s="53"/>
      <c r="T29" s="24"/>
      <c r="U29" s="24"/>
      <c r="V29" s="24"/>
      <c r="W29" s="24"/>
      <c r="X29" s="87"/>
      <c r="Y29" s="53"/>
      <c r="Z29" s="53"/>
      <c r="AA29" s="57"/>
      <c r="AB29" s="57"/>
      <c r="AC29" s="24"/>
      <c r="AD29" s="53"/>
      <c r="AE29" s="53"/>
      <c r="AF29" s="53"/>
      <c r="AG29" s="53"/>
      <c r="AH29" s="53"/>
      <c r="AI29" s="53"/>
      <c r="AJ29" s="9"/>
    </row>
    <row r="30" spans="1:37" ht="15" customHeight="1" x14ac:dyDescent="0.25">
      <c r="A30" s="9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4"/>
      <c r="P30" s="53"/>
      <c r="Q30" s="56"/>
      <c r="R30" s="53"/>
      <c r="S30" s="53"/>
      <c r="T30" s="24"/>
      <c r="U30" s="24"/>
      <c r="V30" s="24"/>
      <c r="W30" s="24"/>
      <c r="X30" s="87"/>
      <c r="Y30" s="87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9"/>
    </row>
    <row r="31" spans="1:37" ht="15" customHeight="1" x14ac:dyDescent="0.25">
      <c r="A31" s="9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4"/>
      <c r="P31" s="53"/>
      <c r="Q31" s="56"/>
      <c r="R31" s="53"/>
      <c r="S31" s="53"/>
      <c r="T31" s="24"/>
      <c r="U31" s="24"/>
      <c r="V31" s="24"/>
      <c r="W31" s="24"/>
      <c r="X31" s="87"/>
      <c r="Y31" s="87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9"/>
    </row>
    <row r="32" spans="1:37" ht="15" customHeight="1" x14ac:dyDescent="0.25">
      <c r="A32" s="9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4"/>
      <c r="P32" s="53"/>
      <c r="Q32" s="56"/>
      <c r="R32" s="53"/>
      <c r="S32" s="53"/>
      <c r="T32" s="24"/>
      <c r="U32" s="24"/>
      <c r="V32" s="24"/>
      <c r="W32" s="24"/>
      <c r="X32" s="87"/>
      <c r="Y32" s="87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9"/>
    </row>
    <row r="33" spans="1:36" ht="15" customHeight="1" x14ac:dyDescent="0.25">
      <c r="A33" s="9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4"/>
      <c r="P33" s="53"/>
      <c r="Q33" s="56"/>
      <c r="R33" s="53"/>
      <c r="S33" s="53"/>
      <c r="T33" s="24"/>
      <c r="U33" s="24"/>
      <c r="V33" s="24"/>
      <c r="W33" s="24"/>
      <c r="X33" s="87"/>
      <c r="Y33" s="87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9"/>
    </row>
    <row r="34" spans="1:36" ht="15" customHeight="1" x14ac:dyDescent="0.25">
      <c r="A34" s="9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4"/>
      <c r="P34" s="53"/>
      <c r="Q34" s="56"/>
      <c r="R34" s="53"/>
      <c r="S34" s="53"/>
      <c r="T34" s="24"/>
      <c r="U34" s="24"/>
      <c r="V34" s="24"/>
      <c r="W34" s="24"/>
      <c r="X34" s="87"/>
      <c r="Y34" s="87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"/>
    </row>
    <row r="35" spans="1:36" ht="15" customHeight="1" x14ac:dyDescent="0.25">
      <c r="A35" s="9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4"/>
      <c r="P35" s="53"/>
      <c r="Q35" s="56"/>
      <c r="R35" s="53"/>
      <c r="S35" s="53"/>
      <c r="T35" s="24"/>
      <c r="U35" s="24"/>
      <c r="V35" s="24"/>
      <c r="W35" s="24"/>
      <c r="X35" s="87"/>
      <c r="Y35" s="87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"/>
    </row>
    <row r="36" spans="1:36" ht="15" customHeight="1" x14ac:dyDescent="0.25">
      <c r="A36" s="9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4"/>
      <c r="P36" s="53"/>
      <c r="Q36" s="56"/>
      <c r="R36" s="53"/>
      <c r="S36" s="53"/>
      <c r="T36" s="24"/>
      <c r="U36" s="24"/>
      <c r="V36" s="24"/>
      <c r="W36" s="24"/>
      <c r="X36" s="87"/>
      <c r="Y36" s="87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"/>
    </row>
    <row r="37" spans="1:36" ht="15" customHeight="1" x14ac:dyDescent="0.25">
      <c r="A37" s="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4"/>
      <c r="P37" s="53"/>
      <c r="Q37" s="56"/>
      <c r="R37" s="53"/>
      <c r="S37" s="53"/>
      <c r="T37" s="24"/>
      <c r="U37" s="24"/>
      <c r="V37" s="24"/>
      <c r="W37" s="24"/>
      <c r="X37" s="87"/>
      <c r="Y37" s="87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"/>
    </row>
    <row r="38" spans="1:36" ht="15" customHeight="1" x14ac:dyDescent="0.25">
      <c r="A38" s="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4"/>
      <c r="P38" s="53"/>
      <c r="Q38" s="56"/>
      <c r="R38" s="53"/>
      <c r="S38" s="53"/>
      <c r="T38" s="24"/>
      <c r="U38" s="24"/>
      <c r="V38" s="24"/>
      <c r="W38" s="24"/>
      <c r="X38" s="87"/>
      <c r="Y38" s="87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9"/>
    </row>
    <row r="39" spans="1:36" ht="15" customHeight="1" x14ac:dyDescent="0.25">
      <c r="A39" s="9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4"/>
      <c r="P39" s="53"/>
      <c r="Q39" s="56"/>
      <c r="R39" s="53"/>
      <c r="S39" s="53"/>
      <c r="T39" s="24"/>
      <c r="U39" s="24"/>
      <c r="V39" s="24"/>
      <c r="W39" s="24"/>
      <c r="X39" s="87"/>
      <c r="Y39" s="87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9"/>
    </row>
    <row r="40" spans="1:36" ht="15" customHeight="1" x14ac:dyDescent="0.25">
      <c r="A40" s="9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4"/>
      <c r="P40" s="53"/>
      <c r="Q40" s="56"/>
      <c r="R40" s="53"/>
      <c r="S40" s="53"/>
      <c r="T40" s="24"/>
      <c r="U40" s="24"/>
      <c r="V40" s="24"/>
      <c r="W40" s="24"/>
      <c r="X40" s="87"/>
      <c r="Y40" s="87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9"/>
    </row>
    <row r="41" spans="1:36" ht="15" customHeight="1" x14ac:dyDescent="0.25">
      <c r="A41" s="9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4"/>
      <c r="P41" s="53"/>
      <c r="Q41" s="56"/>
      <c r="R41" s="53"/>
      <c r="S41" s="53"/>
      <c r="T41" s="24"/>
      <c r="U41" s="24"/>
      <c r="V41" s="24"/>
      <c r="W41" s="24"/>
      <c r="X41" s="87"/>
      <c r="Y41" s="87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9"/>
    </row>
    <row r="42" spans="1:36" ht="15" customHeight="1" x14ac:dyDescent="0.25">
      <c r="A42" s="9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4"/>
      <c r="P42" s="53"/>
      <c r="Q42" s="56"/>
      <c r="R42" s="53"/>
      <c r="S42" s="53"/>
      <c r="T42" s="24"/>
      <c r="U42" s="24"/>
      <c r="V42" s="24"/>
      <c r="W42" s="24"/>
      <c r="X42" s="87"/>
      <c r="Y42" s="87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9"/>
    </row>
    <row r="43" spans="1:36" ht="15" customHeight="1" x14ac:dyDescent="0.25">
      <c r="A43" s="9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4"/>
      <c r="P43" s="53"/>
      <c r="Q43" s="56"/>
      <c r="R43" s="53"/>
      <c r="S43" s="53"/>
      <c r="T43" s="24"/>
      <c r="U43" s="24"/>
      <c r="V43" s="24"/>
      <c r="W43" s="24"/>
      <c r="X43" s="87"/>
      <c r="Y43" s="87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"/>
    </row>
    <row r="44" spans="1:36" ht="15" customHeight="1" x14ac:dyDescent="0.25">
      <c r="A44" s="9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4"/>
      <c r="P44" s="53"/>
      <c r="Q44" s="56"/>
      <c r="R44" s="53"/>
      <c r="S44" s="53"/>
      <c r="T44" s="24"/>
      <c r="U44" s="24"/>
      <c r="V44" s="24"/>
      <c r="W44" s="24"/>
      <c r="X44" s="87"/>
      <c r="Y44" s="87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"/>
    </row>
    <row r="45" spans="1:36" ht="15" customHeight="1" x14ac:dyDescent="0.25">
      <c r="A45" s="9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4"/>
      <c r="P45" s="53"/>
      <c r="Q45" s="56"/>
      <c r="R45" s="53"/>
      <c r="S45" s="53"/>
      <c r="T45" s="24"/>
      <c r="U45" s="24"/>
      <c r="V45" s="24"/>
      <c r="W45" s="24"/>
      <c r="X45" s="87"/>
      <c r="Y45" s="87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"/>
    </row>
    <row r="46" spans="1:36" ht="15" customHeight="1" x14ac:dyDescent="0.25">
      <c r="A46" s="9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4"/>
      <c r="P46" s="53"/>
      <c r="Q46" s="56"/>
      <c r="R46" s="53"/>
      <c r="S46" s="53"/>
      <c r="T46" s="24"/>
      <c r="U46" s="24"/>
      <c r="V46" s="24"/>
      <c r="W46" s="24"/>
      <c r="X46" s="87"/>
      <c r="Y46" s="87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"/>
    </row>
    <row r="47" spans="1:36" ht="15" customHeight="1" x14ac:dyDescent="0.25">
      <c r="A47" s="9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4"/>
      <c r="P47" s="53"/>
      <c r="Q47" s="56"/>
      <c r="R47" s="53"/>
      <c r="S47" s="53"/>
      <c r="T47" s="24"/>
      <c r="U47" s="24"/>
      <c r="V47" s="24"/>
      <c r="W47" s="24"/>
      <c r="X47" s="87"/>
      <c r="Y47" s="87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"/>
    </row>
    <row r="48" spans="1:36" ht="15" customHeight="1" x14ac:dyDescent="0.25">
      <c r="A48" s="9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24"/>
      <c r="P48" s="53"/>
      <c r="Q48" s="56"/>
      <c r="R48" s="53"/>
      <c r="S48" s="53"/>
      <c r="T48" s="24"/>
      <c r="U48" s="24"/>
      <c r="V48" s="24"/>
      <c r="W48" s="24"/>
      <c r="X48" s="87"/>
      <c r="Y48" s="87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"/>
    </row>
    <row r="49" spans="1:36" ht="15" customHeight="1" x14ac:dyDescent="0.25">
      <c r="A49" s="9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24"/>
      <c r="P49" s="53"/>
      <c r="Q49" s="56"/>
      <c r="R49" s="53"/>
      <c r="S49" s="53"/>
      <c r="T49" s="24"/>
      <c r="U49" s="24"/>
      <c r="V49" s="24"/>
      <c r="W49" s="24"/>
      <c r="X49" s="87"/>
      <c r="Y49" s="87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"/>
    </row>
    <row r="50" spans="1:36" ht="15" customHeight="1" x14ac:dyDescent="0.25">
      <c r="A50" s="9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4"/>
      <c r="P50" s="53"/>
      <c r="Q50" s="56"/>
      <c r="R50" s="53"/>
      <c r="S50" s="53"/>
      <c r="T50" s="24"/>
      <c r="U50" s="24"/>
      <c r="V50" s="24"/>
      <c r="W50" s="24"/>
      <c r="X50" s="87"/>
      <c r="Y50" s="87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"/>
    </row>
    <row r="51" spans="1:36" ht="15" customHeight="1" x14ac:dyDescent="0.25">
      <c r="A51" s="9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24"/>
      <c r="P51" s="53"/>
      <c r="Q51" s="56"/>
      <c r="R51" s="53"/>
      <c r="S51" s="53"/>
      <c r="T51" s="24"/>
      <c r="U51" s="24"/>
      <c r="V51" s="24"/>
      <c r="W51" s="24"/>
      <c r="X51" s="87"/>
      <c r="Y51" s="87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"/>
    </row>
    <row r="52" spans="1:36" ht="15" customHeight="1" x14ac:dyDescent="0.25">
      <c r="A52" s="9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24"/>
      <c r="P52" s="53"/>
      <c r="Q52" s="56"/>
      <c r="R52" s="53"/>
      <c r="S52" s="53"/>
      <c r="T52" s="24"/>
      <c r="U52" s="24"/>
      <c r="V52" s="24"/>
      <c r="W52" s="24"/>
      <c r="X52" s="87"/>
      <c r="Y52" s="87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"/>
    </row>
    <row r="53" spans="1:36" ht="15" customHeight="1" x14ac:dyDescent="0.25">
      <c r="A53" s="9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24"/>
      <c r="P53" s="53"/>
      <c r="Q53" s="56"/>
      <c r="R53" s="53"/>
      <c r="S53" s="53"/>
      <c r="T53" s="24"/>
      <c r="U53" s="24"/>
      <c r="V53" s="24"/>
      <c r="W53" s="24"/>
      <c r="X53" s="87"/>
      <c r="Y53" s="87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"/>
    </row>
    <row r="54" spans="1:36" ht="15" customHeight="1" x14ac:dyDescent="0.25">
      <c r="A54" s="9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24"/>
      <c r="P54" s="53"/>
      <c r="Q54" s="56"/>
      <c r="R54" s="53"/>
      <c r="S54" s="53"/>
      <c r="T54" s="24"/>
      <c r="U54" s="24"/>
      <c r="V54" s="24"/>
      <c r="W54" s="24"/>
      <c r="X54" s="87"/>
      <c r="Y54" s="87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"/>
    </row>
    <row r="55" spans="1:36" ht="15" customHeight="1" x14ac:dyDescent="0.25">
      <c r="A55" s="9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24"/>
      <c r="P55" s="53"/>
      <c r="Q55" s="56"/>
      <c r="R55" s="53"/>
      <c r="S55" s="53"/>
      <c r="T55" s="24"/>
      <c r="U55" s="24"/>
      <c r="V55" s="24"/>
      <c r="W55" s="24"/>
      <c r="X55" s="87"/>
      <c r="Y55" s="87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"/>
    </row>
    <row r="56" spans="1:36" ht="15" customHeight="1" x14ac:dyDescent="0.25">
      <c r="A56" s="9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24"/>
      <c r="P56" s="53"/>
      <c r="Q56" s="56"/>
      <c r="R56" s="53"/>
      <c r="S56" s="53"/>
      <c r="T56" s="24"/>
      <c r="U56" s="24"/>
      <c r="V56" s="24"/>
      <c r="W56" s="24"/>
      <c r="X56" s="87"/>
      <c r="Y56" s="87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"/>
    </row>
    <row r="57" spans="1:36" ht="15" customHeight="1" x14ac:dyDescent="0.25">
      <c r="A57" s="9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24"/>
      <c r="P57" s="53"/>
      <c r="Q57" s="56"/>
      <c r="R57" s="53"/>
      <c r="S57" s="53"/>
      <c r="T57" s="24"/>
      <c r="U57" s="24"/>
      <c r="V57" s="24"/>
      <c r="W57" s="24"/>
      <c r="X57" s="87"/>
      <c r="Y57" s="87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9"/>
    </row>
    <row r="58" spans="1:36" ht="15" customHeight="1" x14ac:dyDescent="0.25">
      <c r="A58" s="9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24"/>
      <c r="P58" s="53"/>
      <c r="Q58" s="56"/>
      <c r="R58" s="53"/>
      <c r="S58" s="53"/>
      <c r="T58" s="24"/>
      <c r="U58" s="24"/>
      <c r="V58" s="24"/>
      <c r="W58" s="24"/>
      <c r="X58" s="87"/>
      <c r="Y58" s="87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9"/>
    </row>
    <row r="59" spans="1:36" ht="15" customHeight="1" x14ac:dyDescent="0.25">
      <c r="A59" s="9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24"/>
      <c r="P59" s="53"/>
      <c r="Q59" s="56"/>
      <c r="R59" s="53"/>
      <c r="S59" s="53"/>
      <c r="T59" s="24"/>
      <c r="U59" s="24"/>
      <c r="V59" s="24"/>
      <c r="W59" s="24"/>
      <c r="X59" s="87"/>
      <c r="Y59" s="87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9"/>
    </row>
    <row r="60" spans="1:36" ht="15" customHeight="1" x14ac:dyDescent="0.25">
      <c r="A60" s="9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24"/>
      <c r="P60" s="53"/>
      <c r="Q60" s="56"/>
      <c r="R60" s="53"/>
      <c r="S60" s="53"/>
      <c r="T60" s="24"/>
      <c r="U60" s="24"/>
      <c r="V60" s="24"/>
      <c r="W60" s="24"/>
      <c r="X60" s="87"/>
      <c r="Y60" s="87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9"/>
    </row>
    <row r="61" spans="1:36" ht="15" customHeight="1" x14ac:dyDescent="0.25">
      <c r="A61" s="9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24"/>
      <c r="P61" s="53"/>
      <c r="Q61" s="56"/>
      <c r="R61" s="53"/>
      <c r="S61" s="53"/>
      <c r="T61" s="24"/>
      <c r="U61" s="24"/>
      <c r="V61" s="24"/>
      <c r="W61" s="24"/>
      <c r="X61" s="87"/>
      <c r="Y61" s="87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9"/>
    </row>
    <row r="62" spans="1:36" ht="15" customHeight="1" x14ac:dyDescent="0.25">
      <c r="A62" s="9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24"/>
      <c r="P62" s="53"/>
      <c r="Q62" s="56"/>
      <c r="R62" s="53"/>
      <c r="S62" s="53"/>
      <c r="T62" s="24"/>
      <c r="U62" s="24"/>
      <c r="V62" s="24"/>
      <c r="W62" s="24"/>
      <c r="X62" s="87"/>
      <c r="Y62" s="87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9"/>
    </row>
    <row r="63" spans="1:36" ht="15" customHeight="1" x14ac:dyDescent="0.25">
      <c r="A63" s="9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24"/>
      <c r="P63" s="53"/>
      <c r="Q63" s="56"/>
      <c r="R63" s="53"/>
      <c r="S63" s="53"/>
      <c r="T63" s="24"/>
      <c r="U63" s="24"/>
      <c r="V63" s="24"/>
      <c r="W63" s="24"/>
      <c r="X63" s="87"/>
      <c r="Y63" s="87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9"/>
    </row>
    <row r="64" spans="1:36" ht="15" customHeight="1" x14ac:dyDescent="0.25">
      <c r="A64" s="9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24"/>
      <c r="P64" s="53"/>
      <c r="Q64" s="56"/>
      <c r="R64" s="53"/>
      <c r="S64" s="53"/>
      <c r="T64" s="24"/>
      <c r="U64" s="24"/>
      <c r="V64" s="24"/>
      <c r="W64" s="24"/>
      <c r="X64" s="87"/>
      <c r="Y64" s="87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9"/>
    </row>
    <row r="65" spans="1:36" ht="15" customHeight="1" x14ac:dyDescent="0.25">
      <c r="A65" s="9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6"/>
      <c r="O65" s="24"/>
      <c r="P65" s="53"/>
      <c r="Q65" s="56"/>
      <c r="R65" s="53"/>
      <c r="S65" s="53"/>
      <c r="T65" s="24"/>
      <c r="U65" s="24"/>
      <c r="V65" s="24"/>
      <c r="W65" s="24"/>
      <c r="X65" s="87"/>
      <c r="Y65" s="53"/>
      <c r="Z65" s="53"/>
      <c r="AA65" s="53"/>
      <c r="AB65" s="53"/>
      <c r="AC65" s="24"/>
      <c r="AD65" s="53"/>
      <c r="AE65" s="53"/>
      <c r="AF65" s="53"/>
      <c r="AG65" s="53"/>
      <c r="AH65" s="53"/>
      <c r="AI65" s="53"/>
      <c r="AJ65" s="9"/>
    </row>
    <row r="66" spans="1:36" ht="15" customHeight="1" x14ac:dyDescent="0.25">
      <c r="A66" s="9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6"/>
      <c r="O66" s="24"/>
      <c r="P66" s="53"/>
      <c r="Q66" s="56"/>
      <c r="R66" s="53"/>
      <c r="S66" s="53"/>
      <c r="T66" s="24"/>
      <c r="U66" s="24"/>
      <c r="V66" s="24"/>
      <c r="W66" s="24"/>
      <c r="X66" s="87"/>
      <c r="Y66" s="53"/>
      <c r="Z66" s="53"/>
      <c r="AA66" s="53"/>
      <c r="AB66" s="53"/>
      <c r="AC66" s="24"/>
      <c r="AD66" s="53"/>
      <c r="AE66" s="53"/>
      <c r="AF66" s="53"/>
      <c r="AG66" s="53"/>
      <c r="AH66" s="53"/>
      <c r="AI66" s="53"/>
      <c r="AJ66" s="9"/>
    </row>
    <row r="67" spans="1:36" ht="15" customHeight="1" x14ac:dyDescent="0.25">
      <c r="A67" s="9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6"/>
      <c r="O67" s="24"/>
      <c r="P67" s="53"/>
      <c r="Q67" s="56"/>
      <c r="R67" s="53"/>
      <c r="S67" s="53"/>
      <c r="T67" s="24"/>
      <c r="U67" s="24"/>
      <c r="V67" s="24"/>
      <c r="W67" s="24"/>
      <c r="X67" s="87"/>
      <c r="Y67" s="53"/>
      <c r="Z67" s="53"/>
      <c r="AA67" s="53"/>
      <c r="AB67" s="53"/>
      <c r="AC67" s="24"/>
      <c r="AD67" s="53"/>
      <c r="AE67" s="53"/>
      <c r="AF67" s="53"/>
      <c r="AG67" s="53"/>
      <c r="AH67" s="53"/>
      <c r="AI67" s="53"/>
      <c r="AJ67" s="9"/>
    </row>
    <row r="68" spans="1:36" ht="15" customHeight="1" x14ac:dyDescent="0.25">
      <c r="A68" s="9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6"/>
      <c r="O68" s="24"/>
      <c r="P68" s="53"/>
      <c r="Q68" s="56"/>
      <c r="R68" s="53"/>
      <c r="S68" s="53"/>
      <c r="T68" s="24"/>
      <c r="U68" s="24"/>
      <c r="V68" s="24"/>
      <c r="W68" s="24"/>
      <c r="X68" s="87"/>
      <c r="Y68" s="53"/>
      <c r="Z68" s="53"/>
      <c r="AA68" s="53"/>
      <c r="AB68" s="53"/>
      <c r="AC68" s="24"/>
      <c r="AD68" s="53"/>
      <c r="AE68" s="53"/>
      <c r="AF68" s="53"/>
      <c r="AG68" s="53"/>
      <c r="AH68" s="53"/>
      <c r="AI68" s="53"/>
      <c r="AJ68" s="9"/>
    </row>
    <row r="69" spans="1:36" ht="15" customHeight="1" x14ac:dyDescent="0.25">
      <c r="A69" s="9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6"/>
      <c r="O69" s="24"/>
      <c r="P69" s="53"/>
      <c r="Q69" s="56"/>
      <c r="R69" s="53"/>
      <c r="S69" s="53"/>
      <c r="T69" s="24"/>
      <c r="U69" s="24"/>
      <c r="V69" s="24"/>
      <c r="W69" s="24"/>
      <c r="X69" s="87"/>
      <c r="Y69" s="53"/>
      <c r="Z69" s="53"/>
      <c r="AA69" s="53"/>
      <c r="AB69" s="53"/>
      <c r="AC69" s="24"/>
      <c r="AD69" s="53"/>
      <c r="AE69" s="53"/>
      <c r="AF69" s="53"/>
      <c r="AG69" s="53"/>
      <c r="AH69" s="53"/>
      <c r="AI69" s="53"/>
      <c r="AJ69" s="9"/>
    </row>
    <row r="70" spans="1:36" ht="15" customHeight="1" x14ac:dyDescent="0.25">
      <c r="A70" s="9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6"/>
      <c r="O70" s="24"/>
      <c r="P70" s="53"/>
      <c r="Q70" s="56"/>
      <c r="R70" s="53"/>
      <c r="S70" s="53"/>
      <c r="T70" s="24"/>
      <c r="U70" s="24"/>
      <c r="V70" s="24"/>
      <c r="W70" s="24"/>
      <c r="X70" s="87"/>
      <c r="Y70" s="53"/>
      <c r="Z70" s="53"/>
      <c r="AA70" s="53"/>
      <c r="AB70" s="53"/>
      <c r="AC70" s="24"/>
      <c r="AD70" s="53"/>
      <c r="AE70" s="53"/>
      <c r="AF70" s="53"/>
      <c r="AG70" s="53"/>
      <c r="AH70" s="53"/>
      <c r="AI70" s="53"/>
      <c r="AJ70" s="9"/>
    </row>
    <row r="71" spans="1:36" ht="15" customHeight="1" x14ac:dyDescent="0.25">
      <c r="A71" s="9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6"/>
      <c r="O71" s="24"/>
      <c r="P71" s="53"/>
      <c r="Q71" s="56"/>
      <c r="R71" s="53"/>
      <c r="S71" s="53"/>
      <c r="T71" s="24"/>
      <c r="U71" s="24"/>
      <c r="V71" s="24"/>
      <c r="W71" s="24"/>
      <c r="X71" s="87"/>
      <c r="Y71" s="53"/>
      <c r="Z71" s="53"/>
      <c r="AA71" s="53"/>
      <c r="AB71" s="53"/>
      <c r="AC71" s="24"/>
      <c r="AD71" s="53"/>
      <c r="AE71" s="53"/>
      <c r="AF71" s="53"/>
      <c r="AG71" s="53"/>
      <c r="AH71" s="53"/>
      <c r="AI71" s="53"/>
      <c r="AJ71" s="9"/>
    </row>
    <row r="72" spans="1:36" ht="15" customHeight="1" x14ac:dyDescent="0.25">
      <c r="A72" s="9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6"/>
      <c r="O72" s="24"/>
      <c r="P72" s="53"/>
      <c r="Q72" s="56"/>
      <c r="R72" s="53"/>
      <c r="S72" s="53"/>
      <c r="T72" s="24"/>
      <c r="U72" s="24"/>
      <c r="V72" s="24"/>
      <c r="W72" s="24"/>
      <c r="X72" s="87"/>
      <c r="Y72" s="53"/>
      <c r="Z72" s="53"/>
      <c r="AA72" s="53"/>
      <c r="AB72" s="53"/>
      <c r="AC72" s="24"/>
      <c r="AD72" s="53"/>
      <c r="AE72" s="53"/>
      <c r="AF72" s="53"/>
      <c r="AG72" s="53"/>
      <c r="AH72" s="53"/>
      <c r="AI72" s="53"/>
      <c r="AJ72" s="9"/>
    </row>
    <row r="73" spans="1:36" ht="15" customHeight="1" x14ac:dyDescent="0.25">
      <c r="A73" s="9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6"/>
      <c r="O73" s="24"/>
      <c r="P73" s="53"/>
      <c r="Q73" s="56"/>
      <c r="R73" s="53"/>
      <c r="S73" s="53"/>
      <c r="T73" s="24"/>
      <c r="U73" s="24"/>
      <c r="V73" s="24"/>
      <c r="W73" s="24"/>
      <c r="X73" s="87"/>
      <c r="Y73" s="53"/>
      <c r="Z73" s="53"/>
      <c r="AA73" s="53"/>
      <c r="AB73" s="53"/>
      <c r="AC73" s="24"/>
      <c r="AD73" s="53"/>
      <c r="AE73" s="53"/>
      <c r="AF73" s="53"/>
      <c r="AG73" s="53"/>
      <c r="AH73" s="53"/>
      <c r="AI73" s="53"/>
      <c r="AJ73" s="9"/>
    </row>
    <row r="74" spans="1:36" ht="15" customHeight="1" x14ac:dyDescent="0.25">
      <c r="A74" s="9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6"/>
      <c r="O74" s="24"/>
      <c r="P74" s="53"/>
      <c r="Q74" s="56"/>
      <c r="R74" s="53"/>
      <c r="S74" s="53"/>
      <c r="T74" s="24"/>
      <c r="U74" s="24"/>
      <c r="V74" s="24"/>
      <c r="W74" s="24"/>
      <c r="X74" s="87"/>
      <c r="Y74" s="53"/>
      <c r="Z74" s="53"/>
      <c r="AA74" s="53"/>
      <c r="AB74" s="53"/>
      <c r="AC74" s="24"/>
      <c r="AD74" s="53"/>
      <c r="AE74" s="53"/>
      <c r="AF74" s="53"/>
      <c r="AG74" s="53"/>
      <c r="AH74" s="53"/>
      <c r="AI74" s="53"/>
      <c r="AJ74" s="9"/>
    </row>
    <row r="75" spans="1:36" ht="15" customHeight="1" x14ac:dyDescent="0.25">
      <c r="A75" s="9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6"/>
      <c r="O75" s="24"/>
      <c r="P75" s="53"/>
      <c r="Q75" s="56"/>
      <c r="R75" s="53"/>
      <c r="S75" s="53"/>
      <c r="T75" s="24"/>
      <c r="U75" s="24"/>
      <c r="V75" s="24"/>
      <c r="W75" s="24"/>
      <c r="X75" s="87"/>
      <c r="Y75" s="53"/>
      <c r="Z75" s="53"/>
      <c r="AA75" s="53"/>
      <c r="AB75" s="53"/>
      <c r="AC75" s="24"/>
      <c r="AD75" s="53"/>
      <c r="AE75" s="53"/>
      <c r="AF75" s="53"/>
      <c r="AG75" s="53"/>
      <c r="AH75" s="53"/>
      <c r="AI75" s="53"/>
      <c r="AJ75" s="9"/>
    </row>
    <row r="76" spans="1:36" ht="15" customHeight="1" x14ac:dyDescent="0.25">
      <c r="A76" s="9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6"/>
      <c r="O76" s="24"/>
      <c r="P76" s="53"/>
      <c r="Q76" s="56"/>
      <c r="R76" s="53"/>
      <c r="S76" s="53"/>
      <c r="T76" s="24"/>
      <c r="U76" s="24"/>
      <c r="V76" s="24"/>
      <c r="W76" s="24"/>
      <c r="X76" s="87"/>
      <c r="Y76" s="53"/>
      <c r="Z76" s="53"/>
      <c r="AA76" s="53"/>
      <c r="AB76" s="53"/>
      <c r="AC76" s="24"/>
      <c r="AD76" s="53"/>
      <c r="AE76" s="53"/>
      <c r="AF76" s="53"/>
      <c r="AG76" s="53"/>
      <c r="AH76" s="53"/>
      <c r="AI76" s="53"/>
      <c r="AJ76" s="9"/>
    </row>
    <row r="77" spans="1:36" ht="15" customHeight="1" x14ac:dyDescent="0.25">
      <c r="A77" s="9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6"/>
      <c r="O77" s="24"/>
      <c r="P77" s="53"/>
      <c r="Q77" s="56"/>
      <c r="R77" s="53"/>
      <c r="S77" s="53"/>
      <c r="T77" s="24"/>
      <c r="U77" s="24"/>
      <c r="V77" s="24"/>
      <c r="W77" s="24"/>
      <c r="X77" s="87"/>
      <c r="Y77" s="53"/>
      <c r="Z77" s="53"/>
      <c r="AA77" s="53"/>
      <c r="AB77" s="53"/>
      <c r="AC77" s="24"/>
      <c r="AD77" s="53"/>
      <c r="AE77" s="53"/>
      <c r="AF77" s="53"/>
      <c r="AG77" s="53"/>
      <c r="AH77" s="53"/>
      <c r="AI77" s="53"/>
      <c r="AJ77" s="9"/>
    </row>
    <row r="78" spans="1:36" ht="15" customHeight="1" x14ac:dyDescent="0.25">
      <c r="A78" s="9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6"/>
      <c r="O78" s="24"/>
      <c r="P78" s="53"/>
      <c r="Q78" s="56"/>
      <c r="R78" s="53"/>
      <c r="S78" s="53"/>
      <c r="T78" s="24"/>
      <c r="U78" s="24"/>
      <c r="V78" s="24"/>
      <c r="W78" s="24"/>
      <c r="X78" s="87"/>
      <c r="Y78" s="53"/>
      <c r="Z78" s="53"/>
      <c r="AA78" s="53"/>
      <c r="AB78" s="53"/>
      <c r="AC78" s="24"/>
      <c r="AD78" s="53"/>
      <c r="AE78" s="53"/>
      <c r="AF78" s="53"/>
      <c r="AG78" s="53"/>
      <c r="AH78" s="53"/>
      <c r="AI78" s="53"/>
      <c r="AJ78" s="9"/>
    </row>
    <row r="79" spans="1:36" ht="15" customHeight="1" x14ac:dyDescent="0.25">
      <c r="A79" s="9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6"/>
      <c r="O79" s="24"/>
      <c r="P79" s="53"/>
      <c r="Q79" s="56"/>
      <c r="R79" s="53"/>
      <c r="S79" s="53"/>
      <c r="T79" s="24"/>
      <c r="U79" s="24"/>
      <c r="V79" s="24"/>
      <c r="W79" s="24"/>
      <c r="X79" s="87"/>
      <c r="Y79" s="53"/>
      <c r="Z79" s="53"/>
      <c r="AA79" s="53"/>
      <c r="AB79" s="53"/>
      <c r="AC79" s="24"/>
      <c r="AD79" s="53"/>
      <c r="AE79" s="53"/>
      <c r="AF79" s="53"/>
      <c r="AG79" s="53"/>
      <c r="AH79" s="53"/>
      <c r="AI79" s="53"/>
      <c r="AJ79" s="9"/>
    </row>
    <row r="80" spans="1:36" ht="15" customHeight="1" x14ac:dyDescent="0.25">
      <c r="A80" s="9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6"/>
      <c r="O80" s="24"/>
      <c r="P80" s="53"/>
      <c r="Q80" s="56"/>
      <c r="R80" s="53"/>
      <c r="S80" s="53"/>
      <c r="T80" s="24"/>
      <c r="U80" s="24"/>
      <c r="V80" s="24"/>
      <c r="W80" s="24"/>
      <c r="X80" s="87"/>
      <c r="Y80" s="53"/>
      <c r="Z80" s="53"/>
      <c r="AA80" s="53"/>
      <c r="AB80" s="53"/>
      <c r="AC80" s="24"/>
      <c r="AD80" s="53"/>
      <c r="AE80" s="53"/>
      <c r="AF80" s="53"/>
      <c r="AG80" s="53"/>
      <c r="AH80" s="53"/>
      <c r="AI80" s="53"/>
      <c r="AJ80" s="9"/>
    </row>
    <row r="81" spans="1:36" ht="15" customHeight="1" x14ac:dyDescent="0.25">
      <c r="A81" s="9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6"/>
      <c r="O81" s="24"/>
      <c r="P81" s="53"/>
      <c r="Q81" s="56"/>
      <c r="R81" s="53"/>
      <c r="S81" s="53"/>
      <c r="T81" s="24"/>
      <c r="U81" s="24"/>
      <c r="V81" s="24"/>
      <c r="W81" s="24"/>
      <c r="X81" s="87"/>
      <c r="Y81" s="53"/>
      <c r="Z81" s="53"/>
      <c r="AA81" s="53"/>
      <c r="AB81" s="53"/>
      <c r="AC81" s="24"/>
      <c r="AD81" s="53"/>
      <c r="AE81" s="53"/>
      <c r="AF81" s="53"/>
      <c r="AG81" s="53"/>
      <c r="AH81" s="53"/>
      <c r="AI81" s="53"/>
      <c r="AJ81" s="9"/>
    </row>
    <row r="82" spans="1:36" ht="15" customHeight="1" x14ac:dyDescent="0.25">
      <c r="A82" s="9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6"/>
      <c r="O82" s="24"/>
      <c r="P82" s="53"/>
      <c r="Q82" s="56"/>
      <c r="R82" s="53"/>
      <c r="S82" s="53"/>
      <c r="T82" s="24"/>
      <c r="U82" s="24"/>
      <c r="V82" s="24"/>
      <c r="W82" s="24"/>
      <c r="X82" s="87"/>
      <c r="Y82" s="53"/>
      <c r="Z82" s="53"/>
      <c r="AA82" s="53"/>
      <c r="AB82" s="53"/>
      <c r="AC82" s="24"/>
      <c r="AD82" s="53"/>
      <c r="AE82" s="53"/>
      <c r="AF82" s="53"/>
      <c r="AG82" s="53"/>
      <c r="AH82" s="53"/>
      <c r="AI82" s="53"/>
      <c r="AJ82" s="9"/>
    </row>
    <row r="83" spans="1:36" ht="15" customHeight="1" x14ac:dyDescent="0.25">
      <c r="A83" s="9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6"/>
      <c r="O83" s="24"/>
      <c r="P83" s="53"/>
      <c r="Q83" s="56"/>
      <c r="R83" s="53"/>
      <c r="S83" s="53"/>
      <c r="T83" s="24"/>
      <c r="U83" s="24"/>
      <c r="V83" s="24"/>
      <c r="W83" s="24"/>
      <c r="X83" s="87"/>
      <c r="Y83" s="53"/>
      <c r="Z83" s="53"/>
      <c r="AA83" s="53"/>
      <c r="AB83" s="53"/>
      <c r="AC83" s="24"/>
      <c r="AD83" s="53"/>
      <c r="AE83" s="53"/>
      <c r="AF83" s="53"/>
      <c r="AG83" s="53"/>
      <c r="AH83" s="53"/>
      <c r="AI83" s="53"/>
      <c r="AJ83" s="9"/>
    </row>
    <row r="84" spans="1:36" ht="15" customHeight="1" x14ac:dyDescent="0.25">
      <c r="A84" s="9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6"/>
      <c r="O84" s="24"/>
      <c r="P84" s="53"/>
      <c r="Q84" s="56"/>
      <c r="R84" s="53"/>
      <c r="S84" s="53"/>
      <c r="T84" s="24"/>
      <c r="U84" s="24"/>
      <c r="V84" s="24"/>
      <c r="W84" s="24"/>
      <c r="X84" s="87"/>
      <c r="Y84" s="53"/>
      <c r="Z84" s="53"/>
      <c r="AA84" s="53"/>
      <c r="AB84" s="53"/>
      <c r="AC84" s="24"/>
      <c r="AD84" s="53"/>
      <c r="AE84" s="53"/>
      <c r="AF84" s="53"/>
      <c r="AG84" s="53"/>
      <c r="AH84" s="53"/>
      <c r="AI84" s="53"/>
      <c r="AJ84" s="9"/>
    </row>
    <row r="85" spans="1:36" ht="15" customHeight="1" x14ac:dyDescent="0.25">
      <c r="A85" s="9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6"/>
      <c r="O85" s="24"/>
      <c r="P85" s="53"/>
      <c r="Q85" s="56"/>
      <c r="R85" s="53"/>
      <c r="S85" s="53"/>
      <c r="T85" s="24"/>
      <c r="U85" s="24"/>
      <c r="V85" s="24"/>
      <c r="W85" s="24"/>
      <c r="X85" s="87"/>
      <c r="Y85" s="53"/>
      <c r="Z85" s="53"/>
      <c r="AA85" s="53"/>
      <c r="AB85" s="53"/>
      <c r="AC85" s="24"/>
      <c r="AD85" s="53"/>
      <c r="AE85" s="53"/>
      <c r="AF85" s="53"/>
      <c r="AG85" s="53"/>
      <c r="AH85" s="53"/>
      <c r="AI85" s="53"/>
      <c r="AJ85" s="9"/>
    </row>
    <row r="86" spans="1:36" ht="15" customHeight="1" x14ac:dyDescent="0.25">
      <c r="A86" s="9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6"/>
      <c r="O86" s="24"/>
      <c r="P86" s="53"/>
      <c r="Q86" s="56"/>
      <c r="R86" s="53"/>
      <c r="S86" s="53"/>
      <c r="T86" s="24"/>
      <c r="U86" s="24"/>
      <c r="V86" s="24"/>
      <c r="W86" s="24"/>
      <c r="X86" s="87"/>
      <c r="Y86" s="53"/>
      <c r="Z86" s="53"/>
      <c r="AA86" s="53"/>
      <c r="AB86" s="53"/>
      <c r="AC86" s="24"/>
      <c r="AD86" s="53"/>
      <c r="AE86" s="53"/>
      <c r="AF86" s="53"/>
      <c r="AG86" s="53"/>
      <c r="AH86" s="53"/>
      <c r="AI86" s="53"/>
      <c r="AJ86" s="9"/>
    </row>
    <row r="87" spans="1:36" ht="15" customHeight="1" x14ac:dyDescent="0.25">
      <c r="A87" s="9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6"/>
      <c r="O87" s="24"/>
      <c r="P87" s="53"/>
      <c r="Q87" s="56"/>
      <c r="R87" s="53"/>
      <c r="S87" s="53"/>
      <c r="T87" s="24"/>
      <c r="U87" s="24"/>
      <c r="V87" s="24"/>
      <c r="W87" s="24"/>
      <c r="X87" s="87"/>
      <c r="Y87" s="53"/>
      <c r="Z87" s="53"/>
      <c r="AA87" s="53"/>
      <c r="AB87" s="53"/>
      <c r="AC87" s="24"/>
      <c r="AD87" s="53"/>
      <c r="AE87" s="53"/>
      <c r="AF87" s="53"/>
      <c r="AG87" s="53"/>
      <c r="AH87" s="53"/>
      <c r="AI87" s="53"/>
      <c r="AJ87" s="9"/>
    </row>
    <row r="88" spans="1:36" ht="15" customHeight="1" x14ac:dyDescent="0.25">
      <c r="A88" s="9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6"/>
      <c r="O88" s="24"/>
      <c r="P88" s="53"/>
      <c r="Q88" s="56"/>
      <c r="R88" s="53"/>
      <c r="S88" s="53"/>
      <c r="T88" s="24"/>
      <c r="U88" s="24"/>
      <c r="V88" s="24"/>
      <c r="W88" s="24"/>
      <c r="X88" s="87"/>
      <c r="Y88" s="53"/>
      <c r="Z88" s="53"/>
      <c r="AA88" s="53"/>
      <c r="AB88" s="53"/>
      <c r="AC88" s="24"/>
      <c r="AD88" s="53"/>
      <c r="AE88" s="53"/>
      <c r="AF88" s="53"/>
      <c r="AG88" s="53"/>
      <c r="AH88" s="53"/>
      <c r="AI88" s="53"/>
      <c r="AJ88" s="9"/>
    </row>
    <row r="89" spans="1:36" ht="15" customHeight="1" x14ac:dyDescent="0.25">
      <c r="A89" s="9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6"/>
      <c r="O89" s="24"/>
      <c r="P89" s="53"/>
      <c r="Q89" s="56"/>
      <c r="R89" s="53"/>
      <c r="S89" s="53"/>
      <c r="T89" s="24"/>
      <c r="U89" s="24"/>
      <c r="V89" s="24"/>
      <c r="W89" s="24"/>
      <c r="X89" s="87"/>
      <c r="Y89" s="53"/>
      <c r="Z89" s="53"/>
      <c r="AA89" s="53"/>
      <c r="AB89" s="53"/>
      <c r="AC89" s="24"/>
      <c r="AD89" s="53"/>
      <c r="AE89" s="53"/>
      <c r="AF89" s="53"/>
      <c r="AG89" s="53"/>
      <c r="AH89" s="53"/>
      <c r="AI89" s="53"/>
      <c r="AJ89" s="9"/>
    </row>
    <row r="90" spans="1:36" ht="15" customHeight="1" x14ac:dyDescent="0.25">
      <c r="A90" s="9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6"/>
      <c r="O90" s="24"/>
      <c r="P90" s="53"/>
      <c r="Q90" s="56"/>
      <c r="R90" s="53"/>
      <c r="S90" s="53"/>
      <c r="T90" s="24"/>
      <c r="U90" s="24"/>
      <c r="V90" s="24"/>
      <c r="W90" s="24"/>
      <c r="X90" s="87"/>
      <c r="Y90" s="53"/>
      <c r="Z90" s="53"/>
      <c r="AA90" s="53"/>
      <c r="AB90" s="53"/>
      <c r="AC90" s="24"/>
      <c r="AD90" s="53"/>
      <c r="AE90" s="53"/>
      <c r="AF90" s="53"/>
      <c r="AG90" s="53"/>
      <c r="AH90" s="53"/>
      <c r="AI90" s="53"/>
      <c r="AJ90" s="9"/>
    </row>
    <row r="91" spans="1:36" ht="15" customHeight="1" x14ac:dyDescent="0.25">
      <c r="A91" s="9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6"/>
      <c r="O91" s="24"/>
      <c r="P91" s="53"/>
      <c r="Q91" s="56"/>
      <c r="R91" s="53"/>
      <c r="S91" s="53"/>
      <c r="T91" s="24"/>
      <c r="U91" s="24"/>
      <c r="V91" s="24"/>
      <c r="W91" s="24"/>
      <c r="X91" s="87"/>
      <c r="Y91" s="53"/>
      <c r="Z91" s="53"/>
      <c r="AA91" s="53"/>
      <c r="AB91" s="53"/>
      <c r="AC91" s="24"/>
      <c r="AD91" s="53"/>
      <c r="AE91" s="53"/>
      <c r="AF91" s="53"/>
      <c r="AG91" s="53"/>
      <c r="AH91" s="53"/>
      <c r="AI91" s="53"/>
      <c r="AJ91" s="9"/>
    </row>
    <row r="92" spans="1:36" ht="15" customHeight="1" x14ac:dyDescent="0.25">
      <c r="A92" s="9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6"/>
      <c r="O92" s="24"/>
      <c r="P92" s="53"/>
      <c r="Q92" s="56"/>
      <c r="R92" s="53"/>
      <c r="S92" s="53"/>
      <c r="T92" s="24"/>
      <c r="U92" s="24"/>
      <c r="V92" s="24"/>
      <c r="W92" s="24"/>
      <c r="X92" s="87"/>
      <c r="Y92" s="53"/>
      <c r="Z92" s="53"/>
      <c r="AA92" s="53"/>
      <c r="AB92" s="53"/>
      <c r="AC92" s="24"/>
      <c r="AD92" s="53"/>
      <c r="AE92" s="53"/>
      <c r="AF92" s="53"/>
      <c r="AG92" s="53"/>
      <c r="AH92" s="53"/>
      <c r="AI92" s="5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2" t="s">
        <v>35</v>
      </c>
      <c r="C1" s="3"/>
      <c r="D1" s="4"/>
      <c r="E1" s="5" t="s">
        <v>60</v>
      </c>
      <c r="F1" s="132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91" t="s">
        <v>89</v>
      </c>
      <c r="C2" s="92"/>
      <c r="D2" s="93"/>
      <c r="E2" s="13" t="s">
        <v>12</v>
      </c>
      <c r="F2" s="14"/>
      <c r="G2" s="14"/>
      <c r="H2" s="14"/>
      <c r="I2" s="20"/>
      <c r="J2" s="15"/>
      <c r="K2" s="95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133" t="s">
        <v>92</v>
      </c>
      <c r="Y2" s="134"/>
      <c r="Z2" s="135"/>
      <c r="AA2" s="13" t="s">
        <v>12</v>
      </c>
      <c r="AB2" s="14"/>
      <c r="AC2" s="14"/>
      <c r="AD2" s="14"/>
      <c r="AE2" s="20"/>
      <c r="AF2" s="15"/>
      <c r="AG2" s="95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119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9"/>
      <c r="L3" s="18" t="s">
        <v>5</v>
      </c>
      <c r="M3" s="18" t="s">
        <v>6</v>
      </c>
      <c r="N3" s="18" t="s">
        <v>94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9"/>
      <c r="AH3" s="18" t="s">
        <v>5</v>
      </c>
      <c r="AI3" s="18" t="s">
        <v>6</v>
      </c>
      <c r="AJ3" s="18" t="s">
        <v>94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9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25">
        <v>1982</v>
      </c>
      <c r="C4" s="25" t="s">
        <v>38</v>
      </c>
      <c r="D4" s="2" t="s">
        <v>37</v>
      </c>
      <c r="E4" s="25">
        <v>4</v>
      </c>
      <c r="F4" s="25">
        <v>0</v>
      </c>
      <c r="G4" s="25">
        <v>0</v>
      </c>
      <c r="H4" s="25">
        <v>1</v>
      </c>
      <c r="I4" s="25"/>
      <c r="J4" s="43"/>
      <c r="K4" s="94"/>
      <c r="L4" s="18"/>
      <c r="M4" s="18"/>
      <c r="N4" s="18"/>
      <c r="O4" s="18"/>
      <c r="P4" s="24"/>
      <c r="Q4" s="25">
        <v>5</v>
      </c>
      <c r="R4" s="25">
        <v>0</v>
      </c>
      <c r="S4" s="25">
        <v>1</v>
      </c>
      <c r="T4" s="25">
        <v>1</v>
      </c>
      <c r="U4" s="25"/>
      <c r="V4" s="137"/>
      <c r="W4" s="34"/>
      <c r="X4" s="25"/>
      <c r="Y4" s="27"/>
      <c r="Z4" s="2"/>
      <c r="AA4" s="25"/>
      <c r="AB4" s="25"/>
      <c r="AC4" s="25"/>
      <c r="AD4" s="26"/>
      <c r="AE4" s="25"/>
      <c r="AF4" s="43"/>
      <c r="AG4" s="3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8"/>
      <c r="AS4" s="139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25"/>
      <c r="C5" s="27"/>
      <c r="D5" s="2"/>
      <c r="E5" s="25"/>
      <c r="F5" s="25"/>
      <c r="G5" s="25"/>
      <c r="H5" s="26"/>
      <c r="I5" s="25"/>
      <c r="J5" s="43"/>
      <c r="K5" s="94"/>
      <c r="L5" s="18"/>
      <c r="M5" s="18"/>
      <c r="N5" s="18"/>
      <c r="O5" s="18"/>
      <c r="P5" s="24"/>
      <c r="Q5" s="25"/>
      <c r="R5" s="25"/>
      <c r="S5" s="26"/>
      <c r="T5" s="25"/>
      <c r="U5" s="25"/>
      <c r="V5" s="137"/>
      <c r="W5" s="34"/>
      <c r="X5" s="25"/>
      <c r="Y5" s="27"/>
      <c r="Z5" s="2"/>
      <c r="AA5" s="25"/>
      <c r="AB5" s="25"/>
      <c r="AC5" s="25"/>
      <c r="AD5" s="26"/>
      <c r="AE5" s="25"/>
      <c r="AF5" s="43"/>
      <c r="AG5" s="3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8"/>
      <c r="AS5" s="139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25"/>
      <c r="C6" s="27"/>
      <c r="D6" s="2"/>
      <c r="E6" s="25"/>
      <c r="F6" s="25"/>
      <c r="G6" s="25"/>
      <c r="H6" s="26"/>
      <c r="I6" s="25"/>
      <c r="J6" s="43"/>
      <c r="K6" s="34"/>
      <c r="L6" s="136"/>
      <c r="M6" s="18"/>
      <c r="N6" s="18"/>
      <c r="O6" s="18"/>
      <c r="P6" s="24"/>
      <c r="Q6" s="25"/>
      <c r="R6" s="25"/>
      <c r="S6" s="26"/>
      <c r="T6" s="25"/>
      <c r="U6" s="25"/>
      <c r="V6" s="137"/>
      <c r="W6" s="34"/>
      <c r="X6" s="25">
        <v>1985</v>
      </c>
      <c r="Y6" s="25" t="s">
        <v>36</v>
      </c>
      <c r="Z6" s="28" t="s">
        <v>101</v>
      </c>
      <c r="AA6" s="25">
        <v>18</v>
      </c>
      <c r="AB6" s="25">
        <v>0</v>
      </c>
      <c r="AC6" s="25">
        <v>6</v>
      </c>
      <c r="AD6" s="25">
        <v>13</v>
      </c>
      <c r="AE6" s="25"/>
      <c r="AF6" s="49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8"/>
      <c r="AS6" s="139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25">
        <v>1986</v>
      </c>
      <c r="C7" s="25" t="s">
        <v>38</v>
      </c>
      <c r="D7" s="2" t="s">
        <v>37</v>
      </c>
      <c r="E7" s="25">
        <v>22</v>
      </c>
      <c r="F7" s="25">
        <v>0</v>
      </c>
      <c r="G7" s="25">
        <v>16</v>
      </c>
      <c r="H7" s="25">
        <v>7</v>
      </c>
      <c r="I7" s="25"/>
      <c r="J7" s="43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37"/>
      <c r="W7" s="34"/>
      <c r="X7" s="25"/>
      <c r="Y7" s="27"/>
      <c r="Z7" s="2"/>
      <c r="AA7" s="25"/>
      <c r="AB7" s="25"/>
      <c r="AC7" s="25"/>
      <c r="AD7" s="26"/>
      <c r="AE7" s="25"/>
      <c r="AF7" s="43"/>
      <c r="AG7" s="3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8"/>
      <c r="AS7" s="139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ht="14.25" x14ac:dyDescent="0.2">
      <c r="A8" s="53"/>
      <c r="B8" s="102" t="s">
        <v>95</v>
      </c>
      <c r="C8" s="106"/>
      <c r="D8" s="105"/>
      <c r="E8" s="104">
        <f>SUM(E4:E7)</f>
        <v>26</v>
      </c>
      <c r="F8" s="104">
        <f>SUM(F4:F7)</f>
        <v>0</v>
      </c>
      <c r="G8" s="104">
        <f>SUM(G4:G7)</f>
        <v>16</v>
      </c>
      <c r="H8" s="104">
        <f>SUM(H4:H7)</f>
        <v>8</v>
      </c>
      <c r="I8" s="104">
        <f>SUM(I4:I7)</f>
        <v>0</v>
      </c>
      <c r="J8" s="140">
        <v>0</v>
      </c>
      <c r="K8" s="95">
        <f>SUM(K4:K7)</f>
        <v>0</v>
      </c>
      <c r="L8" s="22"/>
      <c r="M8" s="20"/>
      <c r="N8" s="141"/>
      <c r="O8" s="142"/>
      <c r="P8" s="24"/>
      <c r="Q8" s="104">
        <f>SUM(Q4:Q7)</f>
        <v>5</v>
      </c>
      <c r="R8" s="104">
        <f>SUM(R4:R7)</f>
        <v>0</v>
      </c>
      <c r="S8" s="104">
        <f>SUM(S4:S7)</f>
        <v>1</v>
      </c>
      <c r="T8" s="104">
        <f>SUM(T4:T7)</f>
        <v>1</v>
      </c>
      <c r="U8" s="104">
        <f>SUM(U4:U7)</f>
        <v>0</v>
      </c>
      <c r="V8" s="51">
        <v>0</v>
      </c>
      <c r="W8" s="95">
        <f>SUM(W4:W7)</f>
        <v>0</v>
      </c>
      <c r="X8" s="16" t="s">
        <v>95</v>
      </c>
      <c r="Y8" s="17"/>
      <c r="Z8" s="15"/>
      <c r="AA8" s="104">
        <f>SUM(AA4:AA7)</f>
        <v>18</v>
      </c>
      <c r="AB8" s="104">
        <f>SUM(AB4:AB7)</f>
        <v>0</v>
      </c>
      <c r="AC8" s="104">
        <f>SUM(AC4:AC7)</f>
        <v>6</v>
      </c>
      <c r="AD8" s="104">
        <f>SUM(AD4:AD7)</f>
        <v>13</v>
      </c>
      <c r="AE8" s="104">
        <f>SUM(AE4:AE7)</f>
        <v>0</v>
      </c>
      <c r="AF8" s="140">
        <v>0</v>
      </c>
      <c r="AG8" s="95">
        <f>SUM(AG4:AG7)</f>
        <v>0</v>
      </c>
      <c r="AH8" s="22"/>
      <c r="AI8" s="20"/>
      <c r="AJ8" s="141"/>
      <c r="AK8" s="142"/>
      <c r="AL8" s="24"/>
      <c r="AM8" s="104">
        <f>SUM(AM4:AM7)</f>
        <v>0</v>
      </c>
      <c r="AN8" s="104">
        <f>SUM(AN4:AN7)</f>
        <v>0</v>
      </c>
      <c r="AO8" s="104">
        <f>SUM(AO4:AO7)</f>
        <v>0</v>
      </c>
      <c r="AP8" s="104">
        <f>SUM(AP4:AP7)</f>
        <v>0</v>
      </c>
      <c r="AQ8" s="104">
        <f>SUM(AQ4:AQ7)</f>
        <v>0</v>
      </c>
      <c r="AR8" s="140">
        <v>0</v>
      </c>
      <c r="AS8" s="119">
        <f>SUM(AS4:AS7)</f>
        <v>0</v>
      </c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53"/>
      <c r="C9" s="53"/>
      <c r="D9" s="53"/>
      <c r="E9" s="53"/>
      <c r="F9" s="53"/>
      <c r="G9" s="53"/>
      <c r="H9" s="53"/>
      <c r="I9" s="53"/>
      <c r="J9" s="54"/>
      <c r="K9" s="34"/>
      <c r="L9" s="24"/>
      <c r="M9" s="24"/>
      <c r="N9" s="24"/>
      <c r="O9" s="24"/>
      <c r="P9" s="53"/>
      <c r="Q9" s="53"/>
      <c r="R9" s="56"/>
      <c r="S9" s="53"/>
      <c r="T9" s="53"/>
      <c r="U9" s="24"/>
      <c r="V9" s="24"/>
      <c r="W9" s="34"/>
      <c r="X9" s="53"/>
      <c r="Y9" s="53"/>
      <c r="Z9" s="53"/>
      <c r="AA9" s="53"/>
      <c r="AB9" s="53"/>
      <c r="AC9" s="53"/>
      <c r="AD9" s="53"/>
      <c r="AE9" s="53"/>
      <c r="AF9" s="54"/>
      <c r="AG9" s="34"/>
      <c r="AH9" s="24"/>
      <c r="AI9" s="24"/>
      <c r="AJ9" s="24"/>
      <c r="AK9" s="24"/>
      <c r="AL9" s="53"/>
      <c r="AM9" s="53"/>
      <c r="AN9" s="56"/>
      <c r="AO9" s="53"/>
      <c r="AP9" s="53"/>
      <c r="AQ9" s="24"/>
      <c r="AR9" s="24"/>
      <c r="AS9" s="34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143" t="s">
        <v>96</v>
      </c>
      <c r="C10" s="144"/>
      <c r="D10" s="145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27</v>
      </c>
      <c r="M10" s="18" t="s">
        <v>28</v>
      </c>
      <c r="N10" s="18" t="s">
        <v>97</v>
      </c>
      <c r="O10" s="18" t="s">
        <v>98</v>
      </c>
      <c r="Q10" s="56"/>
      <c r="R10" s="56" t="s">
        <v>54</v>
      </c>
      <c r="S10" s="56"/>
      <c r="T10" s="114" t="s">
        <v>100</v>
      </c>
      <c r="U10" s="24"/>
      <c r="V10" s="34"/>
      <c r="W10" s="34"/>
      <c r="X10" s="146"/>
      <c r="Y10" s="146"/>
      <c r="Z10" s="146"/>
      <c r="AA10" s="146"/>
      <c r="AB10" s="146"/>
      <c r="AC10" s="56"/>
      <c r="AD10" s="56"/>
      <c r="AE10" s="56"/>
      <c r="AF10" s="53"/>
      <c r="AG10" s="53"/>
      <c r="AH10" s="53"/>
      <c r="AI10" s="53"/>
      <c r="AJ10" s="53"/>
      <c r="AK10" s="53"/>
      <c r="AM10" s="34"/>
      <c r="AN10" s="146"/>
      <c r="AO10" s="146"/>
      <c r="AP10" s="146"/>
      <c r="AQ10" s="146"/>
      <c r="AR10" s="146"/>
      <c r="AS10" s="146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59" t="s">
        <v>99</v>
      </c>
      <c r="C11" s="12"/>
      <c r="D11" s="61"/>
      <c r="E11" s="147">
        <v>0</v>
      </c>
      <c r="F11" s="147">
        <v>0</v>
      </c>
      <c r="G11" s="147">
        <v>0</v>
      </c>
      <c r="H11" s="147">
        <v>0</v>
      </c>
      <c r="I11" s="147">
        <v>0</v>
      </c>
      <c r="J11" s="148">
        <v>0</v>
      </c>
      <c r="K11" s="53" t="e">
        <f>PRODUCT(I11/J11)</f>
        <v>#DIV/0!</v>
      </c>
      <c r="L11" s="149">
        <v>0</v>
      </c>
      <c r="M11" s="149">
        <v>0</v>
      </c>
      <c r="N11" s="149">
        <v>0</v>
      </c>
      <c r="O11" s="149">
        <v>0</v>
      </c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3"/>
      <c r="AL11" s="53"/>
      <c r="AM11" s="53"/>
      <c r="AN11" s="56"/>
      <c r="AO11" s="56"/>
      <c r="AP11" s="56"/>
      <c r="AQ11" s="56"/>
      <c r="AR11" s="56"/>
      <c r="AS11" s="56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150" t="s">
        <v>89</v>
      </c>
      <c r="C12" s="151"/>
      <c r="D12" s="152"/>
      <c r="E12" s="147">
        <f>PRODUCT(E8+Q8)</f>
        <v>31</v>
      </c>
      <c r="F12" s="147">
        <f>PRODUCT(F8+R8)</f>
        <v>0</v>
      </c>
      <c r="G12" s="147">
        <f>PRODUCT(G8+S8)</f>
        <v>17</v>
      </c>
      <c r="H12" s="147">
        <f>PRODUCT(H8+T8)</f>
        <v>9</v>
      </c>
      <c r="I12" s="147">
        <f>PRODUCT(I8+U8)</f>
        <v>0</v>
      </c>
      <c r="J12" s="148">
        <v>0</v>
      </c>
      <c r="K12" s="53">
        <f>PRODUCT(K8+W8)</f>
        <v>0</v>
      </c>
      <c r="L12" s="149">
        <f>PRODUCT((F12+G12)/E12)</f>
        <v>0.54838709677419351</v>
      </c>
      <c r="M12" s="149">
        <f>PRODUCT(H12/E12)</f>
        <v>0.29032258064516131</v>
      </c>
      <c r="N12" s="149">
        <f>PRODUCT((F12+G12+H12)/E12)</f>
        <v>0.83870967741935487</v>
      </c>
      <c r="O12" s="149">
        <f>PRODUCT(I12/E12)</f>
        <v>0</v>
      </c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39" t="s">
        <v>92</v>
      </c>
      <c r="C13" s="153"/>
      <c r="D13" s="40"/>
      <c r="E13" s="147">
        <f>PRODUCT(AA8+AM8)</f>
        <v>18</v>
      </c>
      <c r="F13" s="147">
        <f>PRODUCT(AB8+AN8)</f>
        <v>0</v>
      </c>
      <c r="G13" s="147">
        <f>PRODUCT(AC8+AO8)</f>
        <v>6</v>
      </c>
      <c r="H13" s="147">
        <f>PRODUCT(AD8+AP8)</f>
        <v>13</v>
      </c>
      <c r="I13" s="147">
        <f>PRODUCT(AE8+AQ8)</f>
        <v>0</v>
      </c>
      <c r="J13" s="148">
        <v>0</v>
      </c>
      <c r="K13" s="24">
        <f>PRODUCT(AG8+AS8)</f>
        <v>0</v>
      </c>
      <c r="L13" s="149">
        <f>PRODUCT((F13+G13)/E13)</f>
        <v>0.33333333333333331</v>
      </c>
      <c r="M13" s="149">
        <f>PRODUCT(H13/E13)</f>
        <v>0.72222222222222221</v>
      </c>
      <c r="N13" s="149">
        <f>PRODUCT((F13+G13+H13)/E13)</f>
        <v>1.0555555555555556</v>
      </c>
      <c r="O13" s="149">
        <f>PRODUCT(I13/E13)</f>
        <v>0</v>
      </c>
      <c r="Q13" s="56"/>
      <c r="R13" s="56"/>
      <c r="S13" s="53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3"/>
      <c r="AL13" s="24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154" t="s">
        <v>95</v>
      </c>
      <c r="C14" s="155"/>
      <c r="D14" s="156"/>
      <c r="E14" s="147">
        <f>SUM(E11:E13)</f>
        <v>49</v>
      </c>
      <c r="F14" s="147">
        <f t="shared" ref="F14:I14" si="0">SUM(F11:F13)</f>
        <v>0</v>
      </c>
      <c r="G14" s="147">
        <f t="shared" si="0"/>
        <v>23</v>
      </c>
      <c r="H14" s="147">
        <f t="shared" si="0"/>
        <v>22</v>
      </c>
      <c r="I14" s="147">
        <f t="shared" si="0"/>
        <v>0</v>
      </c>
      <c r="J14" s="148">
        <v>0</v>
      </c>
      <c r="K14" s="53" t="e">
        <f>SUM(K11:K13)</f>
        <v>#DIV/0!</v>
      </c>
      <c r="L14" s="149">
        <f>PRODUCT((F14+G14)/E14)</f>
        <v>0.46938775510204084</v>
      </c>
      <c r="M14" s="149">
        <f>PRODUCT(H14/E14)</f>
        <v>0.44897959183673469</v>
      </c>
      <c r="N14" s="149">
        <f>PRODUCT((F14+G14+H14)/E14)</f>
        <v>0.91836734693877553</v>
      </c>
      <c r="O14" s="149">
        <f>PRODUCT(I14/E14)</f>
        <v>0</v>
      </c>
      <c r="Q14" s="24"/>
      <c r="R14" s="24"/>
      <c r="S14" s="24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ht="14.25" x14ac:dyDescent="0.2">
      <c r="A15" s="53"/>
      <c r="B15" s="53"/>
      <c r="C15" s="53"/>
      <c r="D15" s="53"/>
      <c r="E15" s="24"/>
      <c r="F15" s="24"/>
      <c r="G15" s="24"/>
      <c r="H15" s="24"/>
      <c r="I15" s="24"/>
      <c r="J15" s="53"/>
      <c r="K15" s="53"/>
      <c r="L15" s="24"/>
      <c r="M15" s="24"/>
      <c r="N15" s="24"/>
      <c r="O15" s="24"/>
      <c r="P15" s="53"/>
      <c r="Q15" s="53"/>
      <c r="R15" s="53"/>
      <c r="S15" s="53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ht="14.25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ht="14.25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ht="14.25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ht="14.25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J53" s="53"/>
      <c r="K53" s="53"/>
      <c r="L53"/>
      <c r="M53"/>
      <c r="N53"/>
      <c r="O53"/>
      <c r="P53"/>
      <c r="Q53" s="53"/>
      <c r="R53" s="53"/>
      <c r="S53" s="53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3"/>
      <c r="AL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J54" s="53"/>
      <c r="K54" s="53"/>
      <c r="L54"/>
      <c r="M54"/>
      <c r="N54"/>
      <c r="O54"/>
      <c r="P54"/>
      <c r="Q54" s="53"/>
      <c r="R54" s="53"/>
      <c r="S54" s="53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3"/>
      <c r="AL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J55" s="53"/>
      <c r="K55" s="53"/>
      <c r="L55"/>
      <c r="M55"/>
      <c r="N55"/>
      <c r="O55"/>
      <c r="P55"/>
      <c r="Q55" s="53"/>
      <c r="R55" s="53"/>
      <c r="S55" s="53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3"/>
      <c r="AL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J56" s="53"/>
      <c r="K56" s="53"/>
      <c r="L56"/>
      <c r="M56"/>
      <c r="N56"/>
      <c r="O56"/>
      <c r="P56"/>
      <c r="Q56" s="53"/>
      <c r="R56" s="53"/>
      <c r="S56" s="53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3"/>
      <c r="AL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J57" s="53"/>
      <c r="K57" s="53"/>
      <c r="L57"/>
      <c r="M57"/>
      <c r="N57"/>
      <c r="O57"/>
      <c r="P57"/>
      <c r="Q57" s="53"/>
      <c r="R57" s="53"/>
      <c r="S57" s="53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3"/>
      <c r="AL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J58" s="53"/>
      <c r="K58" s="53"/>
      <c r="L58"/>
      <c r="M58"/>
      <c r="N58"/>
      <c r="O58"/>
      <c r="P58"/>
      <c r="Q58" s="53"/>
      <c r="R58" s="53"/>
      <c r="S58" s="53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3"/>
      <c r="AL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3"/>
      <c r="AL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3"/>
      <c r="AL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3"/>
      <c r="AL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L76"/>
      <c r="M76"/>
      <c r="N76"/>
      <c r="O76"/>
      <c r="P76"/>
      <c r="Q76" s="53"/>
      <c r="R76" s="53"/>
      <c r="S76" s="53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L77"/>
      <c r="M77"/>
      <c r="N77"/>
      <c r="O77"/>
      <c r="P77"/>
      <c r="Q77" s="53"/>
      <c r="R77" s="53"/>
      <c r="S77" s="53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L78"/>
      <c r="M78"/>
      <c r="N78"/>
      <c r="O78"/>
      <c r="P78"/>
      <c r="Q78" s="53"/>
      <c r="R78" s="53"/>
      <c r="S78" s="53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L79"/>
      <c r="M79"/>
      <c r="N79"/>
      <c r="O79"/>
      <c r="P79"/>
      <c r="Q79" s="53"/>
      <c r="R79" s="53"/>
      <c r="S79" s="53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L80"/>
      <c r="M80"/>
      <c r="N80"/>
      <c r="O80"/>
      <c r="P80"/>
      <c r="Q80" s="53"/>
      <c r="R80" s="53"/>
      <c r="S80" s="53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L81"/>
      <c r="M81"/>
      <c r="N81"/>
      <c r="O81"/>
      <c r="P81"/>
      <c r="Q81" s="53"/>
      <c r="R81" s="53"/>
      <c r="S81" s="53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24"/>
      <c r="R87" s="24"/>
      <c r="S87" s="24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3"/>
      <c r="AL87" s="24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24"/>
      <c r="R88" s="24"/>
      <c r="S88" s="24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3"/>
      <c r="AL88" s="24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24"/>
      <c r="R89" s="24"/>
      <c r="S89" s="24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3"/>
      <c r="AL89" s="24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24"/>
      <c r="R90" s="24"/>
      <c r="S90" s="24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3"/>
      <c r="AL90" s="24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24"/>
      <c r="R91" s="24"/>
      <c r="S91" s="24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3"/>
      <c r="AL91" s="24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24"/>
      <c r="R92" s="24"/>
      <c r="S92" s="24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3"/>
      <c r="AL92" s="24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4"/>
      <c r="R93" s="24"/>
      <c r="S93" s="24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3"/>
      <c r="AL93" s="24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4"/>
      <c r="R94" s="24"/>
      <c r="S94" s="24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3"/>
      <c r="AL94" s="24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4"/>
      <c r="R95" s="24"/>
      <c r="S95" s="24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3"/>
      <c r="AL95" s="24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4"/>
      <c r="R96" s="24"/>
      <c r="S96" s="24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3"/>
      <c r="AL96" s="24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4"/>
      <c r="R97" s="24"/>
      <c r="S97" s="24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3"/>
      <c r="AL97" s="24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4"/>
      <c r="R98" s="24"/>
      <c r="S98" s="24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3"/>
      <c r="AL98" s="24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4"/>
      <c r="R99" s="24"/>
      <c r="S99" s="24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3"/>
      <c r="AL99" s="24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4"/>
      <c r="R100" s="24"/>
      <c r="S100" s="24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3"/>
      <c r="AL100" s="24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4"/>
      <c r="R101" s="24"/>
      <c r="S101" s="24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3"/>
      <c r="AL101" s="24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4"/>
      <c r="R102" s="24"/>
      <c r="S102" s="24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3"/>
      <c r="AL102" s="24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4"/>
      <c r="R103" s="24"/>
      <c r="S103" s="24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3"/>
      <c r="AL103" s="24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4"/>
      <c r="R104" s="24"/>
      <c r="S104" s="24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3"/>
      <c r="AL104" s="24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4"/>
      <c r="R105" s="24"/>
      <c r="S105" s="24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3"/>
      <c r="AL105" s="24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4"/>
      <c r="R106" s="24"/>
      <c r="S106" s="24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3"/>
      <c r="AL106" s="24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4"/>
      <c r="R107" s="24"/>
      <c r="S107" s="24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3"/>
      <c r="AL107" s="24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4"/>
      <c r="R108" s="24"/>
      <c r="S108" s="24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3"/>
      <c r="AL108" s="24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4"/>
      <c r="R109" s="24"/>
      <c r="S109" s="24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3"/>
      <c r="AL109" s="24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4"/>
      <c r="R110" s="24"/>
      <c r="S110" s="24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3"/>
      <c r="AL110" s="24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4"/>
      <c r="R111" s="24"/>
      <c r="S111" s="24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3"/>
      <c r="AL111" s="24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4"/>
      <c r="R112" s="24"/>
      <c r="S112" s="24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3"/>
      <c r="AL112" s="24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4"/>
      <c r="R113" s="24"/>
      <c r="S113" s="24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3"/>
      <c r="AL113" s="24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4"/>
      <c r="R114" s="24"/>
      <c r="S114" s="24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3"/>
      <c r="AL114" s="24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4"/>
      <c r="R115" s="24"/>
      <c r="S115" s="24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3"/>
      <c r="AL115" s="24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4"/>
      <c r="R116" s="24"/>
      <c r="S116" s="24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3"/>
      <c r="AL116" s="24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4"/>
      <c r="R117" s="24"/>
      <c r="S117" s="24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3"/>
      <c r="AL117" s="24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4"/>
      <c r="R118" s="24"/>
      <c r="S118" s="24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3"/>
      <c r="AL118" s="24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4"/>
      <c r="R119" s="24"/>
      <c r="S119" s="24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3"/>
      <c r="AL119" s="24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4"/>
      <c r="R120" s="24"/>
      <c r="S120" s="24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3"/>
      <c r="AL120" s="24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4"/>
      <c r="R121" s="24"/>
      <c r="S121" s="24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3"/>
      <c r="AL121" s="24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4"/>
      <c r="R122" s="24"/>
      <c r="S122" s="24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3"/>
      <c r="AL122" s="24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4"/>
      <c r="R123" s="24"/>
      <c r="S123" s="24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3"/>
      <c r="AL123" s="24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4"/>
      <c r="R124" s="24"/>
      <c r="S124" s="24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3"/>
      <c r="AL124" s="24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4"/>
      <c r="R125" s="24"/>
      <c r="S125" s="24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3"/>
      <c r="AL125" s="24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4"/>
      <c r="R126" s="24"/>
      <c r="S126" s="24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3"/>
      <c r="AL126" s="24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4"/>
      <c r="R127" s="24"/>
      <c r="S127" s="24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3"/>
      <c r="AL127" s="24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4"/>
      <c r="R128" s="24"/>
      <c r="S128" s="24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3"/>
      <c r="AL128" s="24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4"/>
      <c r="R129" s="24"/>
      <c r="S129" s="24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3"/>
      <c r="AL129" s="24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4"/>
      <c r="R130" s="24"/>
      <c r="S130" s="24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3"/>
      <c r="AL130" s="24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4"/>
      <c r="R131" s="24"/>
      <c r="S131" s="24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3"/>
      <c r="AL131" s="24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4"/>
      <c r="R132" s="24"/>
      <c r="S132" s="24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3"/>
      <c r="AL132" s="24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4"/>
      <c r="R133" s="24"/>
      <c r="S133" s="24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3"/>
      <c r="AL133" s="24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4"/>
      <c r="R134" s="24"/>
      <c r="S134" s="24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3"/>
      <c r="AL134" s="24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4"/>
      <c r="R135" s="24"/>
      <c r="S135" s="24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3"/>
      <c r="AL135" s="24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4"/>
      <c r="R136" s="24"/>
      <c r="S136" s="24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3"/>
      <c r="AL136" s="24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4"/>
      <c r="R137" s="24"/>
      <c r="S137" s="24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3"/>
      <c r="AL137" s="24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4"/>
      <c r="R138" s="24"/>
      <c r="S138" s="24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3"/>
      <c r="AL138" s="24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4"/>
      <c r="R139" s="24"/>
      <c r="S139" s="24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3"/>
      <c r="AL139" s="24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4"/>
      <c r="R140" s="24"/>
      <c r="S140" s="24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3"/>
      <c r="AL140" s="24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4"/>
      <c r="R141" s="24"/>
      <c r="S141" s="24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3"/>
      <c r="AL141" s="24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4"/>
      <c r="R142" s="24"/>
      <c r="S142" s="24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3"/>
      <c r="AL142" s="24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4"/>
      <c r="R143" s="24"/>
      <c r="S143" s="24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3"/>
      <c r="AL143" s="24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4"/>
      <c r="R144" s="24"/>
      <c r="S144" s="24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3"/>
      <c r="AL144" s="24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4"/>
      <c r="R145" s="24"/>
      <c r="S145" s="24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3"/>
      <c r="AL145" s="24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4"/>
      <c r="R146" s="24"/>
      <c r="S146" s="24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3"/>
      <c r="AL146" s="24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4"/>
      <c r="R147" s="24"/>
      <c r="S147" s="24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3"/>
      <c r="AL147" s="24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4"/>
      <c r="R148" s="24"/>
      <c r="S148" s="24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3"/>
      <c r="AL148" s="24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4"/>
      <c r="R149" s="24"/>
      <c r="S149" s="24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3"/>
      <c r="AL149" s="24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4"/>
      <c r="R150" s="24"/>
      <c r="S150" s="24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3"/>
      <c r="AL150" s="24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4"/>
      <c r="R151" s="24"/>
      <c r="S151" s="24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3"/>
      <c r="AL151" s="24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4"/>
      <c r="R152" s="24"/>
      <c r="S152" s="24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3"/>
      <c r="AL152" s="24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4"/>
      <c r="R153" s="24"/>
      <c r="S153" s="24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3"/>
      <c r="AL153" s="24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4"/>
      <c r="R154" s="24"/>
      <c r="S154" s="24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3"/>
      <c r="AL154" s="24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4"/>
      <c r="R155" s="24"/>
      <c r="S155" s="24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3"/>
      <c r="AL155" s="24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4"/>
      <c r="R156" s="24"/>
      <c r="S156" s="24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3"/>
      <c r="AL156" s="24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4"/>
      <c r="R157" s="24"/>
      <c r="S157" s="24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3"/>
      <c r="AL157" s="24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4"/>
      <c r="R158" s="24"/>
      <c r="S158" s="24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3"/>
      <c r="AL158" s="24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4"/>
      <c r="R159" s="24"/>
      <c r="S159" s="24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3"/>
      <c r="AL159" s="24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4"/>
      <c r="R160" s="24"/>
      <c r="S160" s="24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3"/>
      <c r="AL160" s="24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4"/>
      <c r="R161" s="24"/>
      <c r="S161" s="24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3"/>
      <c r="AL161" s="24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4"/>
      <c r="R162" s="24"/>
      <c r="S162" s="24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3"/>
      <c r="AL162" s="24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4"/>
      <c r="R163" s="24"/>
      <c r="S163" s="24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3"/>
      <c r="AL163" s="24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4"/>
      <c r="R164" s="24"/>
      <c r="S164" s="24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3"/>
      <c r="AL164" s="24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4"/>
      <c r="R165" s="24"/>
      <c r="S165" s="24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3"/>
      <c r="AL165" s="24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4"/>
      <c r="R166" s="24"/>
      <c r="S166" s="24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3"/>
      <c r="AL166" s="24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4"/>
      <c r="R167" s="24"/>
      <c r="S167" s="24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3"/>
      <c r="AL167" s="24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4"/>
      <c r="R168" s="24"/>
      <c r="S168" s="24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3"/>
      <c r="AL168" s="24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4"/>
      <c r="R169" s="24"/>
      <c r="S169" s="24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3"/>
      <c r="AL169" s="24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4"/>
      <c r="R170" s="24"/>
      <c r="S170" s="24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3"/>
      <c r="AL170" s="24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4"/>
      <c r="R171" s="24"/>
      <c r="S171" s="24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3"/>
      <c r="AL171" s="24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3"/>
      <c r="AL172" s="24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3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3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3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24"/>
      <c r="AL179" s="24"/>
    </row>
    <row r="180" spans="12:38" x14ac:dyDescent="0.25">
      <c r="R180" s="34"/>
      <c r="S180" s="34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</row>
    <row r="181" spans="12:38" x14ac:dyDescent="0.25">
      <c r="R181" s="34"/>
      <c r="S181" s="34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</row>
    <row r="182" spans="12:38" x14ac:dyDescent="0.25">
      <c r="R182" s="34"/>
      <c r="S182" s="34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</row>
    <row r="183" spans="12:38" x14ac:dyDescent="0.25">
      <c r="L183"/>
      <c r="M183"/>
      <c r="N183"/>
      <c r="O183"/>
      <c r="P183"/>
      <c r="R183" s="34"/>
      <c r="S183" s="34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/>
      <c r="AL207"/>
    </row>
    <row r="208" spans="12:38" ht="14.25" x14ac:dyDescent="0.2">
      <c r="L208"/>
      <c r="M208"/>
      <c r="N208"/>
      <c r="O208"/>
      <c r="P208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/>
      <c r="AL208"/>
    </row>
    <row r="209" spans="12:38" ht="14.25" x14ac:dyDescent="0.2">
      <c r="L209"/>
      <c r="M209"/>
      <c r="N209"/>
      <c r="O209"/>
      <c r="P209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/>
      <c r="AL209"/>
    </row>
    <row r="210" spans="12:38" ht="14.25" x14ac:dyDescent="0.2">
      <c r="L210"/>
      <c r="M210"/>
      <c r="N210"/>
      <c r="O210"/>
      <c r="P210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/>
      <c r="AL210"/>
    </row>
    <row r="211" spans="12:38" ht="14.25" x14ac:dyDescent="0.2">
      <c r="L211"/>
      <c r="M211"/>
      <c r="N211"/>
      <c r="O211"/>
      <c r="P211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9" customWidth="1"/>
    <col min="3" max="3" width="19.5703125" style="88" customWidth="1"/>
    <col min="4" max="4" width="10.5703125" style="116" customWidth="1"/>
    <col min="5" max="5" width="8" style="116" customWidth="1"/>
    <col min="6" max="6" width="0.7109375" style="34" customWidth="1"/>
    <col min="7" max="11" width="5.28515625" style="88" customWidth="1"/>
    <col min="12" max="12" width="7.28515625" style="88" customWidth="1"/>
    <col min="13" max="21" width="5.28515625" style="88" customWidth="1"/>
    <col min="22" max="22" width="9" style="88" customWidth="1"/>
    <col min="23" max="23" width="20.7109375" style="116" customWidth="1"/>
    <col min="24" max="24" width="9.7109375" style="88" customWidth="1"/>
    <col min="25" max="30" width="9.140625" style="117"/>
    <col min="257" max="257" width="1.28515625" customWidth="1"/>
    <col min="258" max="258" width="27.1406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96" t="s">
        <v>62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7"/>
      <c r="X1" s="48"/>
      <c r="Y1" s="98"/>
      <c r="Z1" s="98"/>
      <c r="AA1" s="98"/>
      <c r="AB1" s="98"/>
      <c r="AC1" s="98"/>
      <c r="AD1" s="98"/>
    </row>
    <row r="2" spans="1:30" x14ac:dyDescent="0.25">
      <c r="A2" s="1"/>
      <c r="B2" s="10" t="s">
        <v>35</v>
      </c>
      <c r="C2" s="90" t="s">
        <v>60</v>
      </c>
      <c r="D2" s="99"/>
      <c r="E2" s="11"/>
      <c r="F2" s="100"/>
      <c r="G2" s="9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9"/>
      <c r="X2" s="26"/>
      <c r="Y2" s="98"/>
      <c r="Z2" s="98"/>
      <c r="AA2" s="98"/>
      <c r="AB2" s="98"/>
      <c r="AC2" s="98"/>
      <c r="AD2" s="98"/>
    </row>
    <row r="3" spans="1:30" x14ac:dyDescent="0.25">
      <c r="A3" s="1"/>
      <c r="B3" s="101" t="s">
        <v>63</v>
      </c>
      <c r="C3" s="22" t="s">
        <v>64</v>
      </c>
      <c r="D3" s="102" t="s">
        <v>65</v>
      </c>
      <c r="E3" s="103" t="s">
        <v>1</v>
      </c>
      <c r="F3" s="24"/>
      <c r="G3" s="104" t="s">
        <v>66</v>
      </c>
      <c r="H3" s="105" t="s">
        <v>67</v>
      </c>
      <c r="I3" s="105" t="s">
        <v>32</v>
      </c>
      <c r="J3" s="17" t="s">
        <v>68</v>
      </c>
      <c r="K3" s="106" t="s">
        <v>69</v>
      </c>
      <c r="L3" s="106" t="s">
        <v>70</v>
      </c>
      <c r="M3" s="104" t="s">
        <v>71</v>
      </c>
      <c r="N3" s="104" t="s">
        <v>31</v>
      </c>
      <c r="O3" s="105" t="s">
        <v>72</v>
      </c>
      <c r="P3" s="104" t="s">
        <v>67</v>
      </c>
      <c r="Q3" s="104" t="s">
        <v>16</v>
      </c>
      <c r="R3" s="104">
        <v>1</v>
      </c>
      <c r="S3" s="104">
        <v>2</v>
      </c>
      <c r="T3" s="104">
        <v>3</v>
      </c>
      <c r="U3" s="104" t="s">
        <v>73</v>
      </c>
      <c r="V3" s="17" t="s">
        <v>21</v>
      </c>
      <c r="W3" s="16" t="s">
        <v>74</v>
      </c>
      <c r="X3" s="16" t="s">
        <v>75</v>
      </c>
      <c r="Y3" s="98"/>
      <c r="Z3" s="98"/>
      <c r="AA3" s="98"/>
      <c r="AB3" s="98"/>
      <c r="AC3" s="98"/>
      <c r="AD3" s="98"/>
    </row>
    <row r="4" spans="1:30" x14ac:dyDescent="0.25">
      <c r="A4" s="9"/>
      <c r="B4" s="107" t="s">
        <v>81</v>
      </c>
      <c r="C4" s="108" t="s">
        <v>82</v>
      </c>
      <c r="D4" s="107" t="s">
        <v>76</v>
      </c>
      <c r="E4" s="118" t="s">
        <v>37</v>
      </c>
      <c r="F4" s="119"/>
      <c r="G4" s="110"/>
      <c r="H4" s="111"/>
      <c r="I4" s="110">
        <v>1</v>
      </c>
      <c r="J4" s="112" t="s">
        <v>83</v>
      </c>
      <c r="K4" s="112">
        <v>7</v>
      </c>
      <c r="L4" s="112"/>
      <c r="M4" s="112">
        <v>1</v>
      </c>
      <c r="N4" s="110"/>
      <c r="O4" s="111">
        <v>2</v>
      </c>
      <c r="P4" s="110"/>
      <c r="Q4" s="110"/>
      <c r="R4" s="110"/>
      <c r="S4" s="110"/>
      <c r="T4" s="110"/>
      <c r="U4" s="110"/>
      <c r="V4" s="113"/>
      <c r="W4" s="109" t="s">
        <v>84</v>
      </c>
      <c r="X4" s="110">
        <v>408</v>
      </c>
      <c r="Y4" s="98"/>
      <c r="Z4" s="98"/>
      <c r="AA4" s="98"/>
      <c r="AB4" s="98"/>
      <c r="AC4" s="98"/>
      <c r="AD4" s="98"/>
    </row>
    <row r="5" spans="1:30" x14ac:dyDescent="0.25">
      <c r="A5" s="9"/>
      <c r="B5" s="107" t="s">
        <v>77</v>
      </c>
      <c r="C5" s="108" t="s">
        <v>78</v>
      </c>
      <c r="D5" s="107" t="s">
        <v>76</v>
      </c>
      <c r="E5" s="118" t="s">
        <v>37</v>
      </c>
      <c r="F5" s="120"/>
      <c r="G5" s="110"/>
      <c r="H5" s="111"/>
      <c r="I5" s="110">
        <v>1</v>
      </c>
      <c r="J5" s="112" t="s">
        <v>79</v>
      </c>
      <c r="K5" s="112">
        <v>6</v>
      </c>
      <c r="L5" s="112"/>
      <c r="M5" s="112">
        <v>1</v>
      </c>
      <c r="N5" s="110"/>
      <c r="O5" s="111"/>
      <c r="P5" s="110">
        <v>1</v>
      </c>
      <c r="Q5" s="110"/>
      <c r="R5" s="110"/>
      <c r="S5" s="110"/>
      <c r="T5" s="110"/>
      <c r="U5" s="110"/>
      <c r="V5" s="113"/>
      <c r="W5" s="109" t="s">
        <v>80</v>
      </c>
      <c r="X5" s="110">
        <v>390</v>
      </c>
      <c r="Y5" s="98"/>
      <c r="Z5" s="98"/>
      <c r="AA5" s="98"/>
      <c r="AB5" s="98"/>
      <c r="AC5" s="98"/>
      <c r="AD5" s="98"/>
    </row>
    <row r="6" spans="1:30" x14ac:dyDescent="0.25">
      <c r="A6" s="9"/>
      <c r="B6" s="121"/>
      <c r="C6" s="122"/>
      <c r="D6" s="123"/>
      <c r="E6" s="124"/>
      <c r="F6" s="125"/>
      <c r="G6" s="122"/>
      <c r="H6" s="122"/>
      <c r="I6" s="122"/>
      <c r="J6" s="126"/>
      <c r="K6" s="126"/>
      <c r="L6" s="126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3"/>
      <c r="X6" s="127"/>
      <c r="Y6" s="98"/>
      <c r="Z6" s="98"/>
      <c r="AA6" s="98"/>
      <c r="AB6" s="98"/>
      <c r="AC6" s="98"/>
      <c r="AD6" s="98"/>
    </row>
    <row r="7" spans="1:30" x14ac:dyDescent="0.25">
      <c r="A7" s="9"/>
      <c r="B7" s="114"/>
      <c r="C7" s="53"/>
      <c r="D7" s="114"/>
      <c r="E7" s="115"/>
      <c r="G7" s="53"/>
      <c r="H7" s="56"/>
      <c r="I7" s="53"/>
      <c r="J7" s="24"/>
      <c r="K7" s="24"/>
      <c r="L7" s="24"/>
      <c r="M7" s="53"/>
      <c r="N7" s="53"/>
      <c r="O7" s="53"/>
      <c r="P7" s="53"/>
      <c r="Q7" s="53"/>
      <c r="R7" s="53"/>
      <c r="S7" s="53"/>
      <c r="T7" s="53"/>
      <c r="U7" s="53"/>
      <c r="V7" s="53"/>
      <c r="W7" s="114"/>
      <c r="X7" s="53"/>
      <c r="Y7" s="98"/>
      <c r="Z7" s="98"/>
      <c r="AA7" s="98"/>
      <c r="AB7" s="98"/>
      <c r="AC7" s="98"/>
      <c r="AD7" s="98"/>
    </row>
    <row r="8" spans="1:30" x14ac:dyDescent="0.25">
      <c r="A8" s="9"/>
      <c r="B8" s="114"/>
      <c r="C8" s="53"/>
      <c r="D8" s="114"/>
      <c r="E8" s="115"/>
      <c r="G8" s="53"/>
      <c r="H8" s="56"/>
      <c r="I8" s="53"/>
      <c r="J8" s="24"/>
      <c r="K8" s="24"/>
      <c r="L8" s="24"/>
      <c r="M8" s="53"/>
      <c r="N8" s="53"/>
      <c r="O8" s="53"/>
      <c r="P8" s="53"/>
      <c r="Q8" s="53"/>
      <c r="R8" s="53"/>
      <c r="S8" s="53"/>
      <c r="T8" s="53"/>
      <c r="U8" s="53"/>
      <c r="V8" s="53"/>
      <c r="W8" s="114"/>
      <c r="X8" s="53"/>
      <c r="Y8" s="98"/>
      <c r="Z8" s="98"/>
      <c r="AA8" s="98"/>
      <c r="AB8" s="98"/>
      <c r="AC8" s="98"/>
      <c r="AD8" s="98"/>
    </row>
    <row r="9" spans="1:30" x14ac:dyDescent="0.25">
      <c r="A9" s="9"/>
      <c r="B9" s="114"/>
      <c r="C9" s="53"/>
      <c r="D9" s="114"/>
      <c r="E9" s="115"/>
      <c r="G9" s="53"/>
      <c r="H9" s="56"/>
      <c r="I9" s="53"/>
      <c r="J9" s="24"/>
      <c r="K9" s="24"/>
      <c r="L9" s="24"/>
      <c r="M9" s="53"/>
      <c r="N9" s="53"/>
      <c r="O9" s="53"/>
      <c r="P9" s="53"/>
      <c r="Q9" s="53"/>
      <c r="R9" s="53"/>
      <c r="S9" s="53"/>
      <c r="T9" s="53"/>
      <c r="U9" s="53"/>
      <c r="V9" s="53"/>
      <c r="W9" s="114"/>
      <c r="X9" s="53"/>
      <c r="Y9" s="98"/>
      <c r="Z9" s="98"/>
      <c r="AA9" s="98"/>
      <c r="AB9" s="98"/>
      <c r="AC9" s="98"/>
      <c r="AD9" s="98"/>
    </row>
    <row r="10" spans="1:30" x14ac:dyDescent="0.25">
      <c r="A10" s="9"/>
      <c r="B10" s="114"/>
      <c r="C10" s="53"/>
      <c r="D10" s="114"/>
      <c r="E10" s="115"/>
      <c r="G10" s="53"/>
      <c r="H10" s="56"/>
      <c r="I10" s="53"/>
      <c r="J10" s="24"/>
      <c r="K10" s="24"/>
      <c r="L10" s="24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114"/>
      <c r="X10" s="53"/>
      <c r="Y10" s="98"/>
      <c r="Z10" s="98"/>
      <c r="AA10" s="98"/>
      <c r="AB10" s="98"/>
      <c r="AC10" s="98"/>
      <c r="AD10" s="98"/>
    </row>
    <row r="11" spans="1:30" x14ac:dyDescent="0.25">
      <c r="A11" s="9"/>
      <c r="B11" s="114"/>
      <c r="C11" s="53"/>
      <c r="D11" s="114"/>
      <c r="E11" s="115"/>
      <c r="G11" s="53"/>
      <c r="H11" s="56"/>
      <c r="I11" s="53"/>
      <c r="J11" s="24"/>
      <c r="K11" s="24"/>
      <c r="L11" s="24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114"/>
      <c r="X11" s="53"/>
      <c r="Y11" s="98"/>
      <c r="Z11" s="98"/>
      <c r="AA11" s="98"/>
      <c r="AB11" s="98"/>
      <c r="AC11" s="98"/>
      <c r="AD11" s="98"/>
    </row>
    <row r="12" spans="1:30" x14ac:dyDescent="0.25">
      <c r="A12" s="9"/>
      <c r="B12" s="114"/>
      <c r="C12" s="53"/>
      <c r="D12" s="114"/>
      <c r="E12" s="115"/>
      <c r="G12" s="53"/>
      <c r="H12" s="56"/>
      <c r="I12" s="53"/>
      <c r="J12" s="24"/>
      <c r="K12" s="24"/>
      <c r="L12" s="2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114"/>
      <c r="X12" s="53"/>
      <c r="Y12" s="98"/>
      <c r="Z12" s="98"/>
      <c r="AA12" s="98"/>
      <c r="AB12" s="98"/>
      <c r="AC12" s="98"/>
      <c r="AD12" s="98"/>
    </row>
    <row r="13" spans="1:30" x14ac:dyDescent="0.25">
      <c r="A13" s="9"/>
      <c r="B13" s="114"/>
      <c r="C13" s="53"/>
      <c r="D13" s="114"/>
      <c r="E13" s="115"/>
      <c r="G13" s="53"/>
      <c r="H13" s="56"/>
      <c r="I13" s="53"/>
      <c r="J13" s="24"/>
      <c r="K13" s="24"/>
      <c r="L13" s="24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114"/>
      <c r="X13" s="53"/>
      <c r="Y13" s="98"/>
      <c r="Z13" s="98"/>
      <c r="AA13" s="98"/>
      <c r="AB13" s="98"/>
      <c r="AC13" s="98"/>
      <c r="AD13" s="98"/>
    </row>
    <row r="14" spans="1:30" x14ac:dyDescent="0.25">
      <c r="A14" s="9"/>
      <c r="B14" s="114"/>
      <c r="C14" s="53"/>
      <c r="D14" s="114"/>
      <c r="E14" s="115"/>
      <c r="G14" s="53"/>
      <c r="H14" s="56"/>
      <c r="I14" s="53"/>
      <c r="J14" s="24"/>
      <c r="K14" s="24"/>
      <c r="L14" s="2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114"/>
      <c r="X14" s="53"/>
      <c r="Y14" s="98"/>
      <c r="Z14" s="98"/>
      <c r="AA14" s="98"/>
      <c r="AB14" s="98"/>
      <c r="AC14" s="98"/>
      <c r="AD14" s="98"/>
    </row>
    <row r="15" spans="1:30" x14ac:dyDescent="0.25">
      <c r="A15" s="9"/>
      <c r="B15" s="114"/>
      <c r="C15" s="53"/>
      <c r="D15" s="114"/>
      <c r="E15" s="115"/>
      <c r="G15" s="53"/>
      <c r="H15" s="56"/>
      <c r="I15" s="53"/>
      <c r="J15" s="24"/>
      <c r="K15" s="24"/>
      <c r="L15" s="24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114"/>
      <c r="X15" s="53"/>
      <c r="Y15" s="98"/>
      <c r="Z15" s="98"/>
      <c r="AA15" s="98"/>
      <c r="AB15" s="98"/>
      <c r="AC15" s="98"/>
      <c r="AD15" s="98"/>
    </row>
    <row r="16" spans="1:30" x14ac:dyDescent="0.25">
      <c r="A16" s="9"/>
      <c r="B16" s="114"/>
      <c r="C16" s="53"/>
      <c r="D16" s="114"/>
      <c r="E16" s="115"/>
      <c r="G16" s="53"/>
      <c r="H16" s="56"/>
      <c r="I16" s="53"/>
      <c r="J16" s="24"/>
      <c r="K16" s="24"/>
      <c r="L16" s="2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114"/>
      <c r="X16" s="53"/>
      <c r="Y16" s="98"/>
      <c r="Z16" s="98"/>
      <c r="AA16" s="98"/>
      <c r="AB16" s="98"/>
      <c r="AC16" s="98"/>
      <c r="AD16" s="98"/>
    </row>
    <row r="17" spans="1:30" x14ac:dyDescent="0.25">
      <c r="A17" s="9"/>
      <c r="B17" s="114"/>
      <c r="C17" s="53"/>
      <c r="D17" s="114"/>
      <c r="E17" s="115"/>
      <c r="G17" s="53"/>
      <c r="H17" s="56"/>
      <c r="I17" s="53"/>
      <c r="J17" s="24"/>
      <c r="K17" s="24"/>
      <c r="L17" s="24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114"/>
      <c r="X17" s="53"/>
      <c r="Y17" s="98"/>
      <c r="Z17" s="98"/>
      <c r="AA17" s="98"/>
      <c r="AB17" s="98"/>
      <c r="AC17" s="98"/>
      <c r="AD17" s="98"/>
    </row>
    <row r="18" spans="1:30" x14ac:dyDescent="0.25">
      <c r="A18" s="9"/>
      <c r="B18" s="114"/>
      <c r="C18" s="53"/>
      <c r="D18" s="114"/>
      <c r="E18" s="115"/>
      <c r="G18" s="53"/>
      <c r="H18" s="56"/>
      <c r="I18" s="53"/>
      <c r="J18" s="24"/>
      <c r="K18" s="24"/>
      <c r="L18" s="24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114"/>
      <c r="X18" s="53"/>
      <c r="Y18" s="98"/>
      <c r="Z18" s="98"/>
      <c r="AA18" s="98"/>
      <c r="AB18" s="98"/>
      <c r="AC18" s="98"/>
      <c r="AD18" s="98"/>
    </row>
    <row r="19" spans="1:30" x14ac:dyDescent="0.25">
      <c r="A19" s="9"/>
      <c r="B19" s="114"/>
      <c r="C19" s="53"/>
      <c r="D19" s="114"/>
      <c r="E19" s="115"/>
      <c r="G19" s="53"/>
      <c r="H19" s="56"/>
      <c r="I19" s="53"/>
      <c r="J19" s="24"/>
      <c r="K19" s="24"/>
      <c r="L19" s="24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114"/>
      <c r="X19" s="53"/>
      <c r="Y19" s="98"/>
      <c r="Z19" s="98"/>
      <c r="AA19" s="98"/>
      <c r="AB19" s="98"/>
      <c r="AC19" s="98"/>
      <c r="AD19" s="98"/>
    </row>
    <row r="20" spans="1:30" x14ac:dyDescent="0.25">
      <c r="A20" s="9"/>
      <c r="B20" s="114"/>
      <c r="C20" s="53"/>
      <c r="D20" s="114"/>
      <c r="E20" s="115"/>
      <c r="G20" s="53"/>
      <c r="H20" s="56"/>
      <c r="I20" s="53"/>
      <c r="J20" s="24"/>
      <c r="K20" s="24"/>
      <c r="L20" s="24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114"/>
      <c r="X20" s="53"/>
      <c r="Y20" s="98"/>
      <c r="Z20" s="98"/>
      <c r="AA20" s="98"/>
      <c r="AB20" s="98"/>
      <c r="AC20" s="98"/>
      <c r="AD20" s="98"/>
    </row>
    <row r="21" spans="1:30" x14ac:dyDescent="0.25">
      <c r="A21" s="9"/>
      <c r="B21" s="114"/>
      <c r="C21" s="53"/>
      <c r="D21" s="114"/>
      <c r="E21" s="115"/>
      <c r="G21" s="53"/>
      <c r="H21" s="56"/>
      <c r="I21" s="53"/>
      <c r="J21" s="24"/>
      <c r="K21" s="24"/>
      <c r="L21" s="24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114"/>
      <c r="X21" s="53"/>
      <c r="Y21" s="98"/>
      <c r="Z21" s="98"/>
      <c r="AA21" s="98"/>
      <c r="AB21" s="98"/>
      <c r="AC21" s="98"/>
      <c r="AD21" s="98"/>
    </row>
    <row r="22" spans="1:30" x14ac:dyDescent="0.25">
      <c r="A22" s="9"/>
      <c r="B22" s="114"/>
      <c r="C22" s="53"/>
      <c r="D22" s="114"/>
      <c r="E22" s="115"/>
      <c r="G22" s="53"/>
      <c r="H22" s="56"/>
      <c r="I22" s="53"/>
      <c r="J22" s="24"/>
      <c r="K22" s="24"/>
      <c r="L22" s="24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114"/>
      <c r="X22" s="53"/>
      <c r="Y22" s="98"/>
      <c r="Z22" s="98"/>
      <c r="AA22" s="98"/>
      <c r="AB22" s="98"/>
      <c r="AC22" s="98"/>
      <c r="AD22" s="98"/>
    </row>
    <row r="23" spans="1:30" x14ac:dyDescent="0.25">
      <c r="A23" s="9"/>
      <c r="B23" s="114"/>
      <c r="C23" s="53"/>
      <c r="D23" s="114"/>
      <c r="E23" s="115"/>
      <c r="G23" s="53"/>
      <c r="H23" s="56"/>
      <c r="I23" s="53"/>
      <c r="J23" s="24"/>
      <c r="K23" s="24"/>
      <c r="L23" s="24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114"/>
      <c r="X23" s="53"/>
      <c r="Y23" s="98"/>
      <c r="Z23" s="98"/>
      <c r="AA23" s="98"/>
      <c r="AB23" s="98"/>
      <c r="AC23" s="98"/>
      <c r="AD23" s="98"/>
    </row>
    <row r="24" spans="1:30" x14ac:dyDescent="0.25">
      <c r="A24" s="9"/>
      <c r="B24" s="114"/>
      <c r="C24" s="53"/>
      <c r="D24" s="114"/>
      <c r="E24" s="115"/>
      <c r="G24" s="53"/>
      <c r="H24" s="56"/>
      <c r="I24" s="53"/>
      <c r="J24" s="24"/>
      <c r="K24" s="24"/>
      <c r="L24" s="24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114"/>
      <c r="X24" s="53"/>
      <c r="Y24" s="98"/>
      <c r="Z24" s="98"/>
      <c r="AA24" s="98"/>
      <c r="AB24" s="98"/>
      <c r="AC24" s="98"/>
      <c r="AD24" s="98"/>
    </row>
    <row r="25" spans="1:30" x14ac:dyDescent="0.25">
      <c r="A25" s="9"/>
      <c r="B25" s="114"/>
      <c r="C25" s="53"/>
      <c r="D25" s="114"/>
      <c r="E25" s="115"/>
      <c r="G25" s="53"/>
      <c r="H25" s="56"/>
      <c r="I25" s="53"/>
      <c r="J25" s="24"/>
      <c r="K25" s="24"/>
      <c r="L25" s="24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114"/>
      <c r="X25" s="53"/>
      <c r="Y25" s="98"/>
      <c r="Z25" s="98"/>
      <c r="AA25" s="98"/>
      <c r="AB25" s="98"/>
      <c r="AC25" s="98"/>
      <c r="AD25" s="98"/>
    </row>
    <row r="26" spans="1:30" x14ac:dyDescent="0.25">
      <c r="A26" s="9"/>
      <c r="B26" s="114"/>
      <c r="C26" s="53"/>
      <c r="D26" s="114"/>
      <c r="E26" s="115"/>
      <c r="G26" s="53"/>
      <c r="H26" s="56"/>
      <c r="I26" s="53"/>
      <c r="J26" s="24"/>
      <c r="K26" s="24"/>
      <c r="L26" s="24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114"/>
      <c r="X26" s="53"/>
      <c r="Y26" s="98"/>
      <c r="Z26" s="98"/>
      <c r="AA26" s="98"/>
      <c r="AB26" s="98"/>
      <c r="AC26" s="98"/>
      <c r="AD26" s="98"/>
    </row>
    <row r="27" spans="1:30" x14ac:dyDescent="0.25">
      <c r="A27" s="9"/>
      <c r="B27" s="114"/>
      <c r="C27" s="53"/>
      <c r="D27" s="114"/>
      <c r="E27" s="115"/>
      <c r="G27" s="53"/>
      <c r="H27" s="56"/>
      <c r="I27" s="53"/>
      <c r="J27" s="24"/>
      <c r="K27" s="24"/>
      <c r="L27" s="24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114"/>
      <c r="X27" s="53"/>
      <c r="Y27" s="98"/>
      <c r="Z27" s="98"/>
      <c r="AA27" s="98"/>
      <c r="AB27" s="98"/>
      <c r="AC27" s="98"/>
      <c r="AD27" s="98"/>
    </row>
    <row r="28" spans="1:30" x14ac:dyDescent="0.25">
      <c r="A28" s="9"/>
      <c r="B28" s="114"/>
      <c r="C28" s="53"/>
      <c r="D28" s="114"/>
      <c r="E28" s="115"/>
      <c r="G28" s="53"/>
      <c r="H28" s="56"/>
      <c r="I28" s="53"/>
      <c r="J28" s="24"/>
      <c r="K28" s="24"/>
      <c r="L28" s="24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114"/>
      <c r="X28" s="53"/>
      <c r="Y28" s="98"/>
      <c r="Z28" s="98"/>
      <c r="AA28" s="98"/>
      <c r="AB28" s="98"/>
      <c r="AC28" s="98"/>
      <c r="AD28" s="98"/>
    </row>
    <row r="29" spans="1:30" x14ac:dyDescent="0.25">
      <c r="A29" s="9"/>
      <c r="B29" s="114"/>
      <c r="C29" s="53"/>
      <c r="D29" s="114"/>
      <c r="E29" s="115"/>
      <c r="G29" s="53"/>
      <c r="H29" s="56"/>
      <c r="I29" s="53"/>
      <c r="J29" s="24"/>
      <c r="K29" s="24"/>
      <c r="L29" s="24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114"/>
      <c r="X29" s="53"/>
      <c r="Y29" s="98"/>
      <c r="Z29" s="98"/>
      <c r="AA29" s="98"/>
      <c r="AB29" s="98"/>
      <c r="AC29" s="98"/>
      <c r="AD29" s="98"/>
    </row>
    <row r="30" spans="1:30" x14ac:dyDescent="0.25">
      <c r="A30" s="9"/>
      <c r="B30" s="114"/>
      <c r="C30" s="53"/>
      <c r="D30" s="114"/>
      <c r="E30" s="115"/>
      <c r="G30" s="53"/>
      <c r="H30" s="56"/>
      <c r="I30" s="53"/>
      <c r="J30" s="24"/>
      <c r="K30" s="24"/>
      <c r="L30" s="24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114"/>
      <c r="X30" s="53"/>
      <c r="Y30" s="98"/>
      <c r="Z30" s="98"/>
      <c r="AA30" s="98"/>
      <c r="AB30" s="98"/>
      <c r="AC30" s="98"/>
      <c r="AD30" s="98"/>
    </row>
    <row r="31" spans="1:30" x14ac:dyDescent="0.25">
      <c r="A31" s="9"/>
      <c r="B31" s="114"/>
      <c r="C31" s="53"/>
      <c r="D31" s="114"/>
      <c r="E31" s="115"/>
      <c r="G31" s="53"/>
      <c r="H31" s="56"/>
      <c r="I31" s="53"/>
      <c r="J31" s="24"/>
      <c r="K31" s="24"/>
      <c r="L31" s="24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114"/>
      <c r="X31" s="53"/>
      <c r="Y31" s="98"/>
      <c r="Z31" s="98"/>
      <c r="AA31" s="98"/>
      <c r="AB31" s="98"/>
      <c r="AC31" s="98"/>
      <c r="AD31" s="98"/>
    </row>
    <row r="32" spans="1:30" x14ac:dyDescent="0.25">
      <c r="A32" s="9"/>
      <c r="B32" s="114"/>
      <c r="C32" s="53"/>
      <c r="D32" s="114"/>
      <c r="E32" s="115"/>
      <c r="G32" s="53"/>
      <c r="H32" s="56"/>
      <c r="I32" s="53"/>
      <c r="J32" s="24"/>
      <c r="K32" s="24"/>
      <c r="L32" s="24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114"/>
      <c r="X32" s="53"/>
      <c r="Y32" s="98"/>
      <c r="Z32" s="98"/>
      <c r="AA32" s="98"/>
      <c r="AB32" s="98"/>
      <c r="AC32" s="98"/>
      <c r="AD32" s="98"/>
    </row>
    <row r="33" spans="1:30" x14ac:dyDescent="0.25">
      <c r="A33" s="9"/>
      <c r="B33" s="114"/>
      <c r="C33" s="53"/>
      <c r="D33" s="114"/>
      <c r="E33" s="115"/>
      <c r="G33" s="53"/>
      <c r="H33" s="56"/>
      <c r="I33" s="53"/>
      <c r="J33" s="24"/>
      <c r="K33" s="24"/>
      <c r="L33" s="24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114"/>
      <c r="X33" s="53"/>
      <c r="Y33" s="98"/>
      <c r="Z33" s="98"/>
      <c r="AA33" s="98"/>
      <c r="AB33" s="98"/>
      <c r="AC33" s="98"/>
      <c r="AD33" s="98"/>
    </row>
    <row r="34" spans="1:30" x14ac:dyDescent="0.25">
      <c r="A34" s="9"/>
      <c r="B34" s="114"/>
      <c r="C34" s="53"/>
      <c r="D34" s="114"/>
      <c r="E34" s="115"/>
      <c r="G34" s="53"/>
      <c r="H34" s="56"/>
      <c r="I34" s="53"/>
      <c r="J34" s="24"/>
      <c r="K34" s="24"/>
      <c r="L34" s="24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114"/>
      <c r="X34" s="53"/>
      <c r="Y34" s="98"/>
      <c r="Z34" s="98"/>
      <c r="AA34" s="98"/>
      <c r="AB34" s="98"/>
      <c r="AC34" s="98"/>
      <c r="AD34" s="98"/>
    </row>
    <row r="35" spans="1:30" x14ac:dyDescent="0.25">
      <c r="A35" s="9"/>
      <c r="B35" s="114"/>
      <c r="C35" s="53"/>
      <c r="D35" s="114"/>
      <c r="E35" s="115"/>
      <c r="G35" s="53"/>
      <c r="H35" s="56"/>
      <c r="I35" s="53"/>
      <c r="J35" s="24"/>
      <c r="K35" s="24"/>
      <c r="L35" s="24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114"/>
      <c r="X35" s="53"/>
      <c r="Y35" s="98"/>
      <c r="Z35" s="98"/>
      <c r="AA35" s="98"/>
      <c r="AB35" s="98"/>
      <c r="AC35" s="98"/>
      <c r="AD35" s="98"/>
    </row>
    <row r="36" spans="1:30" x14ac:dyDescent="0.25">
      <c r="A36" s="9"/>
      <c r="B36" s="114"/>
      <c r="C36" s="53"/>
      <c r="D36" s="114"/>
      <c r="E36" s="115"/>
      <c r="G36" s="53"/>
      <c r="H36" s="56"/>
      <c r="I36" s="53"/>
      <c r="J36" s="24"/>
      <c r="K36" s="24"/>
      <c r="L36" s="24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114"/>
      <c r="X36" s="53"/>
      <c r="Y36" s="98"/>
      <c r="Z36" s="98"/>
      <c r="AA36" s="98"/>
      <c r="AB36" s="98"/>
      <c r="AC36" s="98"/>
      <c r="AD36" s="98"/>
    </row>
    <row r="37" spans="1:30" x14ac:dyDescent="0.25">
      <c r="A37" s="9"/>
      <c r="B37" s="114"/>
      <c r="C37" s="53"/>
      <c r="D37" s="114"/>
      <c r="E37" s="115"/>
      <c r="G37" s="53"/>
      <c r="H37" s="56"/>
      <c r="I37" s="53"/>
      <c r="J37" s="24"/>
      <c r="K37" s="24"/>
      <c r="L37" s="24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114"/>
      <c r="X37" s="53"/>
      <c r="Y37" s="98"/>
      <c r="Z37" s="98"/>
      <c r="AA37" s="98"/>
      <c r="AB37" s="98"/>
      <c r="AC37" s="98"/>
      <c r="AD37" s="98"/>
    </row>
    <row r="38" spans="1:30" x14ac:dyDescent="0.25">
      <c r="A38" s="9"/>
      <c r="B38" s="114"/>
      <c r="C38" s="53"/>
      <c r="D38" s="114"/>
      <c r="E38" s="115"/>
      <c r="G38" s="53"/>
      <c r="H38" s="56"/>
      <c r="I38" s="53"/>
      <c r="J38" s="24"/>
      <c r="K38" s="24"/>
      <c r="L38" s="24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114"/>
      <c r="X38" s="53"/>
      <c r="Y38" s="98"/>
      <c r="Z38" s="98"/>
      <c r="AA38" s="98"/>
      <c r="AB38" s="98"/>
      <c r="AC38" s="98"/>
      <c r="AD38" s="98"/>
    </row>
    <row r="39" spans="1:30" x14ac:dyDescent="0.25">
      <c r="A39" s="9"/>
      <c r="B39" s="114"/>
      <c r="C39" s="53"/>
      <c r="D39" s="114"/>
      <c r="E39" s="115"/>
      <c r="G39" s="53"/>
      <c r="H39" s="56"/>
      <c r="I39" s="53"/>
      <c r="J39" s="24"/>
      <c r="K39" s="24"/>
      <c r="L39" s="24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114"/>
      <c r="X39" s="53"/>
      <c r="Y39" s="98"/>
      <c r="Z39" s="98"/>
      <c r="AA39" s="98"/>
      <c r="AB39" s="98"/>
      <c r="AC39" s="98"/>
      <c r="AD39" s="98"/>
    </row>
    <row r="40" spans="1:30" x14ac:dyDescent="0.25">
      <c r="A40" s="9"/>
      <c r="B40" s="114"/>
      <c r="C40" s="53"/>
      <c r="D40" s="114"/>
      <c r="E40" s="115"/>
      <c r="G40" s="53"/>
      <c r="H40" s="56"/>
      <c r="I40" s="53"/>
      <c r="J40" s="24"/>
      <c r="K40" s="24"/>
      <c r="L40" s="24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114"/>
      <c r="X40" s="53"/>
      <c r="Y40" s="98"/>
      <c r="Z40" s="98"/>
      <c r="AA40" s="98"/>
      <c r="AB40" s="98"/>
      <c r="AC40" s="98"/>
      <c r="AD40" s="98"/>
    </row>
    <row r="41" spans="1:30" x14ac:dyDescent="0.25">
      <c r="A41" s="9"/>
      <c r="B41" s="114"/>
      <c r="C41" s="53"/>
      <c r="D41" s="114"/>
      <c r="E41" s="115"/>
      <c r="G41" s="53"/>
      <c r="H41" s="56"/>
      <c r="I41" s="53"/>
      <c r="J41" s="24"/>
      <c r="K41" s="24"/>
      <c r="L41" s="24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114"/>
      <c r="X41" s="53"/>
      <c r="Y41" s="98"/>
      <c r="Z41" s="98"/>
      <c r="AA41" s="98"/>
      <c r="AB41" s="98"/>
      <c r="AC41" s="98"/>
      <c r="AD41" s="98"/>
    </row>
    <row r="42" spans="1:30" x14ac:dyDescent="0.25">
      <c r="A42" s="9"/>
      <c r="B42" s="114"/>
      <c r="C42" s="53"/>
      <c r="D42" s="114"/>
      <c r="E42" s="115"/>
      <c r="G42" s="53"/>
      <c r="H42" s="56"/>
      <c r="I42" s="53"/>
      <c r="J42" s="24"/>
      <c r="K42" s="24"/>
      <c r="L42" s="24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114"/>
      <c r="X42" s="53"/>
      <c r="Y42" s="98"/>
      <c r="Z42" s="98"/>
      <c r="AA42" s="98"/>
      <c r="AB42" s="98"/>
      <c r="AC42" s="98"/>
      <c r="AD42" s="98"/>
    </row>
    <row r="43" spans="1:30" x14ac:dyDescent="0.25">
      <c r="A43" s="9"/>
      <c r="B43" s="114"/>
      <c r="C43" s="53"/>
      <c r="D43" s="114"/>
      <c r="E43" s="115"/>
      <c r="G43" s="53"/>
      <c r="H43" s="56"/>
      <c r="I43" s="53"/>
      <c r="J43" s="24"/>
      <c r="K43" s="24"/>
      <c r="L43" s="24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114"/>
      <c r="X43" s="53"/>
      <c r="Y43" s="98"/>
      <c r="Z43" s="98"/>
      <c r="AA43" s="98"/>
      <c r="AB43" s="98"/>
      <c r="AC43" s="98"/>
      <c r="AD43" s="98"/>
    </row>
    <row r="44" spans="1:30" x14ac:dyDescent="0.25">
      <c r="A44" s="9"/>
      <c r="B44" s="114"/>
      <c r="C44" s="53"/>
      <c r="D44" s="114"/>
      <c r="E44" s="115"/>
      <c r="G44" s="53"/>
      <c r="H44" s="56"/>
      <c r="I44" s="53"/>
      <c r="J44" s="24"/>
      <c r="K44" s="24"/>
      <c r="L44" s="24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114"/>
      <c r="X44" s="53"/>
      <c r="Y44" s="98"/>
      <c r="Z44" s="98"/>
      <c r="AA44" s="98"/>
      <c r="AB44" s="98"/>
      <c r="AC44" s="98"/>
      <c r="AD44" s="98"/>
    </row>
    <row r="45" spans="1:30" x14ac:dyDescent="0.25">
      <c r="A45" s="9"/>
      <c r="B45" s="114"/>
      <c r="C45" s="53"/>
      <c r="D45" s="114"/>
      <c r="E45" s="115"/>
      <c r="G45" s="53"/>
      <c r="H45" s="56"/>
      <c r="I45" s="53"/>
      <c r="J45" s="24"/>
      <c r="K45" s="24"/>
      <c r="L45" s="24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114"/>
      <c r="X45" s="53"/>
      <c r="Y45" s="98"/>
      <c r="Z45" s="98"/>
      <c r="AA45" s="98"/>
      <c r="AB45" s="98"/>
      <c r="AC45" s="98"/>
      <c r="AD45" s="98"/>
    </row>
    <row r="46" spans="1:30" x14ac:dyDescent="0.25">
      <c r="A46" s="9"/>
      <c r="B46" s="114"/>
      <c r="C46" s="53"/>
      <c r="D46" s="114"/>
      <c r="E46" s="115"/>
      <c r="G46" s="53"/>
      <c r="H46" s="56"/>
      <c r="I46" s="53"/>
      <c r="J46" s="24"/>
      <c r="K46" s="24"/>
      <c r="L46" s="24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114"/>
      <c r="X46" s="53"/>
      <c r="Y46" s="98"/>
      <c r="Z46" s="98"/>
      <c r="AA46" s="98"/>
      <c r="AB46" s="98"/>
      <c r="AC46" s="98"/>
      <c r="AD46" s="98"/>
    </row>
    <row r="47" spans="1:30" x14ac:dyDescent="0.25">
      <c r="A47" s="9"/>
      <c r="B47" s="114"/>
      <c r="C47" s="53"/>
      <c r="D47" s="114"/>
      <c r="E47" s="115"/>
      <c r="G47" s="53"/>
      <c r="H47" s="56"/>
      <c r="I47" s="53"/>
      <c r="J47" s="24"/>
      <c r="K47" s="24"/>
      <c r="L47" s="24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114"/>
      <c r="X47" s="53"/>
      <c r="Y47" s="98"/>
      <c r="Z47" s="98"/>
      <c r="AA47" s="98"/>
      <c r="AB47" s="98"/>
      <c r="AC47" s="98"/>
      <c r="AD47" s="98"/>
    </row>
    <row r="48" spans="1:30" x14ac:dyDescent="0.25">
      <c r="A48" s="9"/>
      <c r="B48" s="114"/>
      <c r="C48" s="53"/>
      <c r="D48" s="114"/>
      <c r="E48" s="115"/>
      <c r="G48" s="53"/>
      <c r="H48" s="56"/>
      <c r="I48" s="53"/>
      <c r="J48" s="24"/>
      <c r="K48" s="24"/>
      <c r="L48" s="24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114"/>
      <c r="X48" s="53"/>
      <c r="Y48" s="98"/>
      <c r="Z48" s="98"/>
      <c r="AA48" s="98"/>
      <c r="AB48" s="98"/>
      <c r="AC48" s="98"/>
      <c r="AD48" s="98"/>
    </row>
    <row r="49" spans="1:30" x14ac:dyDescent="0.25">
      <c r="A49" s="9"/>
      <c r="B49" s="114"/>
      <c r="C49" s="53"/>
      <c r="D49" s="114"/>
      <c r="E49" s="115"/>
      <c r="G49" s="53"/>
      <c r="H49" s="56"/>
      <c r="I49" s="53"/>
      <c r="J49" s="24"/>
      <c r="K49" s="24"/>
      <c r="L49" s="24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114"/>
      <c r="X49" s="53"/>
      <c r="Y49" s="98"/>
      <c r="Z49" s="98"/>
      <c r="AA49" s="98"/>
      <c r="AB49" s="98"/>
      <c r="AC49" s="98"/>
      <c r="AD49" s="98"/>
    </row>
    <row r="50" spans="1:30" x14ac:dyDescent="0.25">
      <c r="A50" s="9"/>
      <c r="B50" s="114"/>
      <c r="C50" s="53"/>
      <c r="D50" s="114"/>
      <c r="E50" s="115"/>
      <c r="G50" s="53"/>
      <c r="H50" s="56"/>
      <c r="I50" s="53"/>
      <c r="J50" s="24"/>
      <c r="K50" s="24"/>
      <c r="L50" s="24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114"/>
      <c r="X50" s="53"/>
      <c r="Y50" s="98"/>
      <c r="Z50" s="98"/>
      <c r="AA50" s="98"/>
      <c r="AB50" s="98"/>
      <c r="AC50" s="98"/>
      <c r="AD50" s="98"/>
    </row>
    <row r="51" spans="1:30" x14ac:dyDescent="0.25">
      <c r="A51" s="9"/>
      <c r="B51" s="114"/>
      <c r="C51" s="53"/>
      <c r="D51" s="114"/>
      <c r="E51" s="115"/>
      <c r="G51" s="53"/>
      <c r="H51" s="56"/>
      <c r="I51" s="53"/>
      <c r="J51" s="24"/>
      <c r="K51" s="24"/>
      <c r="L51" s="24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114"/>
      <c r="X51" s="53"/>
      <c r="Y51" s="98"/>
      <c r="Z51" s="98"/>
      <c r="AA51" s="98"/>
      <c r="AB51" s="98"/>
      <c r="AC51" s="98"/>
      <c r="AD51" s="98"/>
    </row>
    <row r="52" spans="1:30" x14ac:dyDescent="0.25">
      <c r="A52" s="9"/>
      <c r="B52" s="114"/>
      <c r="C52" s="53"/>
      <c r="D52" s="114"/>
      <c r="E52" s="114"/>
      <c r="F52" s="24"/>
      <c r="G52" s="53"/>
      <c r="H52" s="56"/>
      <c r="I52" s="53"/>
      <c r="J52" s="24"/>
      <c r="K52" s="24"/>
      <c r="L52" s="24"/>
      <c r="M52" s="24"/>
      <c r="N52" s="87"/>
      <c r="O52" s="87"/>
      <c r="P52" s="24"/>
      <c r="Q52" s="24"/>
      <c r="R52" s="24"/>
      <c r="S52" s="24"/>
      <c r="T52" s="24"/>
      <c r="U52" s="24"/>
      <c r="V52" s="24"/>
      <c r="W52" s="114"/>
      <c r="X52" s="24"/>
      <c r="Y52" s="98"/>
      <c r="Z52" s="98"/>
      <c r="AA52" s="98"/>
      <c r="AB52" s="98"/>
      <c r="AC52" s="98"/>
      <c r="AD52" s="98"/>
    </row>
    <row r="53" spans="1:30" x14ac:dyDescent="0.25">
      <c r="A53" s="9"/>
      <c r="B53" s="114"/>
      <c r="C53" s="53"/>
      <c r="D53" s="114"/>
      <c r="E53" s="114"/>
      <c r="F53" s="24"/>
      <c r="G53" s="53"/>
      <c r="H53" s="56"/>
      <c r="I53" s="53"/>
      <c r="J53" s="24"/>
      <c r="K53" s="24"/>
      <c r="L53" s="24"/>
      <c r="M53" s="24"/>
      <c r="N53" s="87"/>
      <c r="O53" s="87"/>
      <c r="P53" s="24"/>
      <c r="Q53" s="24"/>
      <c r="R53" s="24"/>
      <c r="S53" s="24"/>
      <c r="T53" s="24"/>
      <c r="U53" s="24"/>
      <c r="V53" s="24"/>
      <c r="W53" s="114"/>
      <c r="X53" s="24"/>
      <c r="Y53" s="98"/>
      <c r="Z53" s="98"/>
      <c r="AA53" s="98"/>
      <c r="AB53" s="98"/>
      <c r="AC53" s="98"/>
      <c r="AD53" s="98"/>
    </row>
    <row r="54" spans="1:30" x14ac:dyDescent="0.25">
      <c r="A54" s="9"/>
      <c r="B54" s="114"/>
      <c r="C54" s="53"/>
      <c r="D54" s="114"/>
      <c r="E54" s="114"/>
      <c r="F54" s="24"/>
      <c r="G54" s="53"/>
      <c r="H54" s="56"/>
      <c r="I54" s="53"/>
      <c r="J54" s="24"/>
      <c r="K54" s="24"/>
      <c r="L54" s="24"/>
      <c r="M54" s="24"/>
      <c r="N54" s="87"/>
      <c r="O54" s="87"/>
      <c r="P54" s="24"/>
      <c r="Q54" s="24"/>
      <c r="R54" s="24"/>
      <c r="S54" s="24"/>
      <c r="T54" s="24"/>
      <c r="U54" s="24"/>
      <c r="V54" s="24"/>
      <c r="W54" s="114"/>
      <c r="X54" s="24"/>
      <c r="Y54" s="98"/>
      <c r="Z54" s="98"/>
      <c r="AA54" s="98"/>
      <c r="AB54" s="98"/>
      <c r="AC54" s="98"/>
      <c r="AD54" s="98"/>
    </row>
    <row r="55" spans="1:30" x14ac:dyDescent="0.25">
      <c r="A55" s="9"/>
      <c r="B55" s="114"/>
      <c r="C55" s="53"/>
      <c r="D55" s="114"/>
      <c r="E55" s="114"/>
      <c r="F55" s="24"/>
      <c r="G55" s="53"/>
      <c r="H55" s="56"/>
      <c r="I55" s="53"/>
      <c r="J55" s="24"/>
      <c r="K55" s="24"/>
      <c r="L55" s="24"/>
      <c r="M55" s="24"/>
      <c r="N55" s="87"/>
      <c r="O55" s="87"/>
      <c r="P55" s="24"/>
      <c r="Q55" s="24"/>
      <c r="R55" s="24"/>
      <c r="S55" s="24"/>
      <c r="T55" s="24"/>
      <c r="U55" s="24"/>
      <c r="V55" s="24"/>
      <c r="W55" s="114"/>
      <c r="X55" s="24"/>
      <c r="Y55" s="98"/>
      <c r="Z55" s="98"/>
      <c r="AA55" s="98"/>
      <c r="AB55" s="98"/>
      <c r="AC55" s="98"/>
      <c r="AD55" s="98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2018-12-14T22:01:37Z</dcterms:modified>
</cp:coreProperties>
</file>