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6" i="2" l="1"/>
  <c r="N26" i="2"/>
  <c r="M26" i="2"/>
  <c r="L26" i="2"/>
  <c r="K26" i="2"/>
  <c r="AS23" i="2"/>
  <c r="AQ23" i="2"/>
  <c r="AP23" i="2"/>
  <c r="AO23" i="2"/>
  <c r="AN23" i="2"/>
  <c r="AM23" i="2"/>
  <c r="AG23" i="2"/>
  <c r="AE23" i="2"/>
  <c r="I28" i="2" s="1"/>
  <c r="AD23" i="2"/>
  <c r="AC23" i="2"/>
  <c r="G28" i="2" s="1"/>
  <c r="AB23" i="2"/>
  <c r="AA23" i="2"/>
  <c r="E28" i="2" s="1"/>
  <c r="W23" i="2"/>
  <c r="U23" i="2"/>
  <c r="T23" i="2"/>
  <c r="S23" i="2"/>
  <c r="R23" i="2"/>
  <c r="Q23" i="2"/>
  <c r="K23" i="2"/>
  <c r="I23" i="2"/>
  <c r="I27" i="2" s="1"/>
  <c r="I29" i="2" s="1"/>
  <c r="H23" i="2"/>
  <c r="H27" i="2" s="1"/>
  <c r="G23" i="2"/>
  <c r="G27" i="2" s="1"/>
  <c r="F23" i="2"/>
  <c r="F27" i="2" s="1"/>
  <c r="E23" i="2"/>
  <c r="E27" i="2" s="1"/>
  <c r="E29" i="2" s="1"/>
  <c r="M27" i="2" l="1"/>
  <c r="J23" i="2"/>
  <c r="V23" i="2"/>
  <c r="O27" i="2"/>
  <c r="G29" i="2"/>
  <c r="N27" i="2"/>
  <c r="L27" i="2"/>
  <c r="K27" i="2"/>
  <c r="J27" i="2" s="1"/>
  <c r="AR23" i="2"/>
  <c r="K28" i="2"/>
  <c r="F28" i="2"/>
  <c r="L28" i="2" s="1"/>
  <c r="H28" i="2"/>
  <c r="O29" i="2"/>
  <c r="O28" i="2"/>
  <c r="J28" i="2"/>
  <c r="AF23" i="2"/>
  <c r="K29" i="2" l="1"/>
  <c r="J29" i="2" s="1"/>
  <c r="N28" i="2"/>
  <c r="M28" i="2"/>
  <c r="H29" i="2"/>
  <c r="M29" i="2" s="1"/>
  <c r="F29" i="2"/>
  <c r="AI25" i="1"/>
  <c r="AH25" i="1"/>
  <c r="AG25" i="1"/>
  <c r="AF25" i="1"/>
  <c r="AE25" i="1"/>
  <c r="AD25" i="1"/>
  <c r="AA25" i="1"/>
  <c r="I31" i="1" s="1"/>
  <c r="Z25" i="1"/>
  <c r="H31" i="1" s="1"/>
  <c r="Y25" i="1"/>
  <c r="G31" i="1" s="1"/>
  <c r="X25" i="1"/>
  <c r="F31" i="1" s="1"/>
  <c r="W25" i="1"/>
  <c r="E31" i="1" s="1"/>
  <c r="T25" i="1"/>
  <c r="I30" i="1" s="1"/>
  <c r="S25" i="1"/>
  <c r="H30" i="1" s="1"/>
  <c r="R25" i="1"/>
  <c r="G30" i="1" s="1"/>
  <c r="Q25" i="1"/>
  <c r="F30" i="1" s="1"/>
  <c r="P25" i="1"/>
  <c r="E30" i="1" s="1"/>
  <c r="L25" i="1"/>
  <c r="K25" i="1"/>
  <c r="J25" i="1"/>
  <c r="I25" i="1"/>
  <c r="H25" i="1"/>
  <c r="G25" i="1"/>
  <c r="F25" i="1"/>
  <c r="E25" i="1"/>
  <c r="M14" i="1"/>
  <c r="M25" i="1" s="1"/>
  <c r="L29" i="2" l="1"/>
  <c r="N29" i="2"/>
  <c r="D26" i="1"/>
  <c r="E32" i="1"/>
  <c r="G32" i="1"/>
  <c r="K31" i="1"/>
  <c r="K30" i="1"/>
  <c r="F32" i="1"/>
  <c r="H32" i="1"/>
  <c r="L30" i="1"/>
  <c r="L31" i="1"/>
  <c r="M31" i="1"/>
  <c r="M30" i="1"/>
  <c r="I32" i="1"/>
  <c r="M32" i="1" s="1"/>
  <c r="L32" i="1" l="1"/>
  <c r="K32" i="1"/>
</calcChain>
</file>

<file path=xl/sharedStrings.xml><?xml version="1.0" encoding="utf-8"?>
<sst xmlns="http://schemas.openxmlformats.org/spreadsheetml/2006/main" count="251" uniqueCount="85">
  <si>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</si>
  <si>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</si>
  <si>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</si>
  <si>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</si>
  <si>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</si>
  <si>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</si>
  <si>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</si>
  <si>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</si>
  <si>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</si>
  <si>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</si>
  <si>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</si>
  <si>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</si>
  <si>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</si>
  <si>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</si>
  <si>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</si>
  <si>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</si>
  <si>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</si>
  <si>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</si>
  <si>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</si>
  <si>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</si>
  <si>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</si>
  <si>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</si>
  <si>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</si>
  <si>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</si>
  <si>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</si>
  <si>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Halli</t>
  </si>
  <si>
    <t>URA SUPERISSA</t>
  </si>
  <si>
    <t>KAIKKI</t>
  </si>
  <si>
    <t>6.  ottelu</t>
  </si>
  <si>
    <t>9.  ottelu</t>
  </si>
  <si>
    <t>ka/L</t>
  </si>
  <si>
    <t>ka/T</t>
  </si>
  <si>
    <t>ka/KL</t>
  </si>
  <si>
    <t>ENSIMMÄISET</t>
  </si>
  <si>
    <t>K</t>
  </si>
  <si>
    <t>H</t>
  </si>
  <si>
    <t>P</t>
  </si>
  <si>
    <t>Olli Kippola</t>
  </si>
  <si>
    <t>3.</t>
  </si>
  <si>
    <t>HP-K</t>
  </si>
  <si>
    <t>ykköspesis</t>
  </si>
  <si>
    <t>1.</t>
  </si>
  <si>
    <t>PattU</t>
  </si>
  <si>
    <t>YK</t>
  </si>
  <si>
    <t>suomensarja</t>
  </si>
  <si>
    <t>10.</t>
  </si>
  <si>
    <t>12.</t>
  </si>
  <si>
    <t>16.</t>
  </si>
  <si>
    <t>13.</t>
  </si>
  <si>
    <t>5.</t>
  </si>
  <si>
    <t>16.08. 2000  HP-K - HP  0-2  (0-1, 1-2)</t>
  </si>
  <si>
    <t xml:space="preserve">  20 v   0 kk 17 pv</t>
  </si>
  <si>
    <t>02.09. 2000  HP-K - KPL  2-1  (2-4, 6-4, 3-0)</t>
  </si>
  <si>
    <t xml:space="preserve">  20 v   1 kk   3 pv</t>
  </si>
  <si>
    <t>15.08. 2001  HP-K - HP  1-0  (2-2, 4-1)</t>
  </si>
  <si>
    <t xml:space="preserve">  21 v   0 kk 16 pv</t>
  </si>
  <si>
    <t>17.08. 2001  LP - HP-K  2-1  (13-3, 6-7, 0-0, 5-0)</t>
  </si>
  <si>
    <t xml:space="preserve">  21 v   0 kk 18 pv</t>
  </si>
  <si>
    <t>7.</t>
  </si>
  <si>
    <t>4.</t>
  </si>
  <si>
    <t>Seurat</t>
  </si>
  <si>
    <t>Lyly =Sievin Lyly,  kasvattajaseura</t>
  </si>
  <si>
    <t>HP-K = Haapajärven Pesä-Kiilat  (1990)</t>
  </si>
  <si>
    <t>YK = Ylivieskan Kuula  (1909)</t>
  </si>
  <si>
    <t>PattU = Pattijoen Urheilijat  (1928)</t>
  </si>
  <si>
    <t>30.7.1980   Sievi</t>
  </si>
  <si>
    <t>YKKÖSPESIS</t>
  </si>
  <si>
    <t>11.</t>
  </si>
  <si>
    <t xml:space="preserve">Lyöty </t>
  </si>
  <si>
    <t xml:space="preserve">Tuotu </t>
  </si>
  <si>
    <t xml:space="preserve"> Arvo-ottelut</t>
  </si>
  <si>
    <t>Mitalit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</si>
  <si>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</si>
  <si>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</si>
  <si>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</si>
  <si>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</si>
  <si>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</si>
  <si>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</si>
  <si>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</si>
  <si>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</si>
  <si>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</si>
  <si>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YK  2</t>
  </si>
  <si>
    <t>6.</t>
  </si>
  <si>
    <t>****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</si>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</sst>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2" xfId="0" applyNumberFormat="1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/>
    <xf numFmtId="0" fontId="4" fillId="4" borderId="1" xfId="0" applyFont="1" applyFill="1" applyBorder="1"/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5" borderId="1" xfId="0" applyFont="1" applyFill="1" applyBorder="1" applyAlignment="1"/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left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0" fontId="4" fillId="7" borderId="1" xfId="0" applyFont="1" applyFill="1" applyBorder="1" applyAlignment="1">
      <alignment horizontal="left"/>
    </xf>
    <xf numFmtId="165" fontId="4" fillId="3" borderId="1" xfId="1" quotePrefix="1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2" xfId="0" applyFont="1" applyFill="1" applyBorder="1"/>
    <xf numFmtId="0" fontId="4" fillId="2" borderId="0" xfId="0" applyFont="1" applyFill="1" applyBorder="1"/>
    <xf numFmtId="0" fontId="5" fillId="4" borderId="4" xfId="0" applyFont="1" applyFill="1" applyBorder="1"/>
    <xf numFmtId="0" fontId="4" fillId="3" borderId="3" xfId="0" applyFont="1" applyFill="1" applyBorder="1"/>
    <xf numFmtId="0" fontId="6" fillId="3" borderId="4" xfId="0" applyFont="1" applyFill="1" applyBorder="1"/>
    <xf numFmtId="0" fontId="4" fillId="3" borderId="5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8" borderId="7" xfId="0" applyFont="1" applyFill="1" applyBorder="1"/>
    <xf numFmtId="0" fontId="6" fillId="8" borderId="2" xfId="0" applyFont="1" applyFill="1" applyBorder="1"/>
    <xf numFmtId="0" fontId="4" fillId="8" borderId="2" xfId="0" applyFont="1" applyFill="1" applyBorder="1"/>
    <xf numFmtId="0" fontId="4" fillId="8" borderId="2" xfId="0" applyFont="1" applyFill="1" applyBorder="1" applyAlignment="1">
      <alignment horizontal="right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8" borderId="12" xfId="0" applyFont="1" applyFill="1" applyBorder="1"/>
    <xf numFmtId="0" fontId="6" fillId="8" borderId="0" xfId="0" applyFont="1" applyFill="1" applyBorder="1"/>
    <xf numFmtId="0" fontId="4" fillId="8" borderId="0" xfId="0" applyFont="1" applyFill="1" applyBorder="1"/>
    <xf numFmtId="0" fontId="4" fillId="8" borderId="0" xfId="0" applyFont="1" applyFill="1" applyBorder="1" applyAlignment="1">
      <alignment horizontal="right"/>
    </xf>
    <xf numFmtId="0" fontId="4" fillId="6" borderId="3" xfId="0" applyFont="1" applyFill="1" applyBorder="1"/>
    <xf numFmtId="0" fontId="4" fillId="6" borderId="4" xfId="0" applyFont="1" applyFill="1" applyBorder="1"/>
    <xf numFmtId="0" fontId="4" fillId="6" borderId="5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3" xfId="0" applyFont="1" applyFill="1" applyBorder="1"/>
    <xf numFmtId="0" fontId="4" fillId="4" borderId="4" xfId="0" applyFont="1" applyFill="1" applyBorder="1"/>
    <xf numFmtId="0" fontId="4" fillId="4" borderId="5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4" fillId="8" borderId="9" xfId="0" applyFont="1" applyFill="1" applyBorder="1"/>
    <xf numFmtId="0" fontId="6" fillId="8" borderId="10" xfId="0" applyFont="1" applyFill="1" applyBorder="1"/>
    <xf numFmtId="0" fontId="4" fillId="8" borderId="10" xfId="0" applyFont="1" applyFill="1" applyBorder="1"/>
    <xf numFmtId="0" fontId="4" fillId="8" borderId="1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0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8" xfId="0" applyFont="1" applyFill="1" applyBorder="1"/>
    <xf numFmtId="0" fontId="4" fillId="8" borderId="6" xfId="0" applyFont="1" applyFill="1" applyBorder="1"/>
    <xf numFmtId="0" fontId="4" fillId="8" borderId="11" xfId="0" applyFont="1" applyFill="1" applyBorder="1"/>
    <xf numFmtId="49" fontId="4" fillId="3" borderId="4" xfId="0" applyNumberFormat="1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4" fillId="5" borderId="5" xfId="0" applyFont="1" applyFill="1" applyBorder="1"/>
    <xf numFmtId="0" fontId="4" fillId="7" borderId="3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0" fontId="4" fillId="7" borderId="5" xfId="0" applyFont="1" applyFill="1" applyBorder="1"/>
    <xf numFmtId="0" fontId="4" fillId="2" borderId="12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49" fontId="4" fillId="4" borderId="1" xfId="0" applyNumberFormat="1" applyFont="1" applyFill="1" applyBorder="1" applyAlignment="1">
      <alignment horizontal="center"/>
    </xf>
    <xf numFmtId="165" fontId="4" fillId="3" borderId="5" xfId="0" applyNumberFormat="1" applyFont="1" applyFill="1" applyBorder="1" applyAlignment="1">
      <alignment horizontal="center"/>
    </xf>
    <xf numFmtId="165" fontId="4" fillId="3" borderId="5" xfId="1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165" fontId="4" fillId="4" borderId="1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5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2" xfId="0" applyFont="1" applyFill="1" applyBorder="1"/>
    <xf numFmtId="0" fontId="4" fillId="4" borderId="8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5" borderId="13" xfId="0" applyFont="1" applyFill="1" applyBorder="1" applyAlignment="1">
      <alignment horizontal="left"/>
    </xf>
    <xf numFmtId="0" fontId="4" fillId="5" borderId="9" xfId="0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7" borderId="5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75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85" customWidth="1"/>
    <col min="3" max="3" width="6.7109375" style="86" customWidth="1"/>
    <col min="4" max="4" width="8.28515625" style="85" customWidth="1"/>
    <col min="5" max="12" width="5.7109375" style="86" customWidth="1"/>
    <col min="13" max="13" width="6" style="86" customWidth="1"/>
    <col min="14" max="14" width="8.85546875" style="86" customWidth="1"/>
    <col min="15" max="15" width="0.7109375" style="38" customWidth="1"/>
    <col min="16" max="20" width="5.7109375" style="86" customWidth="1"/>
    <col min="21" max="21" width="8.7109375" style="86" customWidth="1"/>
    <col min="22" max="22" width="0.7109375" style="38" customWidth="1"/>
    <col min="23" max="27" width="5.7109375" style="86" customWidth="1"/>
    <col min="28" max="28" width="8.7109375" style="86" customWidth="1"/>
    <col min="29" max="29" width="0.7109375" style="38" customWidth="1"/>
    <col min="30" max="35" width="5.7109375" style="86" customWidth="1"/>
    <col min="36" max="36" width="77.85546875" style="3" customWidth="1"/>
    <col min="37" max="16384" width="9.140625" style="5"/>
  </cols>
  <sheetData>
    <row r="1" spans="1:36" ht="16.5" customHeight="1" x14ac:dyDescent="0.25">
      <c r="A1" s="3"/>
      <c r="B1" s="7" t="s">
        <v>37</v>
      </c>
      <c r="C1" s="8"/>
      <c r="D1" s="9"/>
      <c r="E1" s="10" t="s">
        <v>65</v>
      </c>
      <c r="F1" s="11"/>
      <c r="G1" s="11"/>
      <c r="H1" s="11"/>
      <c r="I1" s="11"/>
      <c r="J1" s="11"/>
      <c r="K1" s="11"/>
      <c r="L1" s="11"/>
      <c r="M1" s="8"/>
      <c r="N1" s="8"/>
      <c r="O1" s="12"/>
      <c r="P1" s="13"/>
      <c r="Q1" s="8"/>
      <c r="R1" s="8"/>
      <c r="S1" s="8"/>
      <c r="T1" s="8"/>
      <c r="U1" s="8"/>
      <c r="V1" s="12"/>
      <c r="W1" s="8"/>
      <c r="X1" s="8"/>
      <c r="Y1" s="8"/>
      <c r="Z1" s="8"/>
      <c r="AA1" s="8"/>
      <c r="AB1" s="8"/>
      <c r="AC1" s="12"/>
      <c r="AD1" s="8"/>
      <c r="AE1" s="8"/>
      <c r="AF1" s="8"/>
      <c r="AG1" s="8"/>
      <c r="AH1" s="8"/>
      <c r="AI1" s="8"/>
    </row>
    <row r="2" spans="1:36" s="6" customFormat="1" ht="15" customHeight="1" x14ac:dyDescent="0.2">
      <c r="A2" s="4"/>
      <c r="B2" s="14" t="s">
        <v>12</v>
      </c>
      <c r="C2" s="15"/>
      <c r="D2" s="16"/>
      <c r="E2" s="17" t="s">
        <v>13</v>
      </c>
      <c r="F2" s="18"/>
      <c r="G2" s="18"/>
      <c r="H2" s="18"/>
      <c r="I2" s="25" t="s">
        <v>14</v>
      </c>
      <c r="J2" s="21"/>
      <c r="K2" s="18"/>
      <c r="L2" s="18"/>
      <c r="M2" s="18"/>
      <c r="N2" s="19"/>
      <c r="O2" s="23"/>
      <c r="P2" s="26" t="s">
        <v>15</v>
      </c>
      <c r="Q2" s="18"/>
      <c r="R2" s="18"/>
      <c r="S2" s="18"/>
      <c r="T2" s="24"/>
      <c r="U2" s="25"/>
      <c r="V2" s="92"/>
      <c r="W2" s="26" t="s">
        <v>16</v>
      </c>
      <c r="X2" s="18"/>
      <c r="Y2" s="18"/>
      <c r="Z2" s="18"/>
      <c r="AA2" s="18"/>
      <c r="AB2" s="19"/>
      <c r="AC2" s="92"/>
      <c r="AD2" s="26" t="s">
        <v>70</v>
      </c>
      <c r="AE2" s="18"/>
      <c r="AF2" s="18"/>
      <c r="AG2" s="24"/>
      <c r="AH2" s="18" t="s">
        <v>71</v>
      </c>
      <c r="AI2" s="19"/>
      <c r="AJ2" s="4"/>
    </row>
    <row r="3" spans="1:36" s="6" customFormat="1" ht="15" customHeight="1" x14ac:dyDescent="0.2">
      <c r="A3" s="4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18</v>
      </c>
      <c r="K3" s="22" t="s">
        <v>19</v>
      </c>
      <c r="L3" s="22" t="s">
        <v>20</v>
      </c>
      <c r="M3" s="22" t="s">
        <v>21</v>
      </c>
      <c r="N3" s="22" t="s">
        <v>22</v>
      </c>
      <c r="O3" s="27"/>
      <c r="P3" s="22" t="s">
        <v>3</v>
      </c>
      <c r="Q3" s="22" t="s">
        <v>8</v>
      </c>
      <c r="R3" s="19" t="s">
        <v>5</v>
      </c>
      <c r="S3" s="22" t="s">
        <v>6</v>
      </c>
      <c r="T3" s="22" t="s">
        <v>17</v>
      </c>
      <c r="U3" s="22" t="s">
        <v>22</v>
      </c>
      <c r="V3" s="27"/>
      <c r="W3" s="22" t="s">
        <v>3</v>
      </c>
      <c r="X3" s="22" t="s">
        <v>8</v>
      </c>
      <c r="Y3" s="19" t="s">
        <v>5</v>
      </c>
      <c r="Z3" s="22" t="s">
        <v>6</v>
      </c>
      <c r="AA3" s="22" t="s">
        <v>17</v>
      </c>
      <c r="AB3" s="22" t="s">
        <v>22</v>
      </c>
      <c r="AC3" s="27"/>
      <c r="AD3" s="22" t="s">
        <v>23</v>
      </c>
      <c r="AE3" s="22" t="s">
        <v>24</v>
      </c>
      <c r="AF3" s="19" t="s">
        <v>25</v>
      </c>
      <c r="AG3" s="19" t="s">
        <v>34</v>
      </c>
      <c r="AH3" s="21" t="s">
        <v>35</v>
      </c>
      <c r="AI3" s="22" t="s">
        <v>36</v>
      </c>
      <c r="AJ3" s="4"/>
    </row>
    <row r="4" spans="1:36" s="6" customFormat="1" ht="15" customHeight="1" x14ac:dyDescent="0.2">
      <c r="A4" s="4"/>
      <c r="B4" s="28">
        <v>1999</v>
      </c>
      <c r="C4" s="28" t="s">
        <v>59</v>
      </c>
      <c r="D4" s="29" t="s">
        <v>39</v>
      </c>
      <c r="E4" s="28"/>
      <c r="F4" s="30" t="s">
        <v>40</v>
      </c>
      <c r="G4" s="88"/>
      <c r="H4" s="87"/>
      <c r="I4" s="28"/>
      <c r="J4" s="28"/>
      <c r="K4" s="29"/>
      <c r="L4" s="29"/>
      <c r="M4" s="29"/>
      <c r="N4" s="29"/>
      <c r="O4" s="27"/>
      <c r="P4" s="31"/>
      <c r="Q4" s="32"/>
      <c r="R4" s="33"/>
      <c r="S4" s="32"/>
      <c r="T4" s="32"/>
      <c r="U4" s="33"/>
      <c r="V4" s="27"/>
      <c r="W4" s="39"/>
      <c r="X4" s="34"/>
      <c r="Y4" s="34"/>
      <c r="Z4" s="34"/>
      <c r="AA4" s="34"/>
      <c r="AB4" s="34"/>
      <c r="AC4" s="27"/>
      <c r="AD4" s="32"/>
      <c r="AE4" s="31"/>
      <c r="AF4" s="31"/>
      <c r="AG4" s="33"/>
      <c r="AH4" s="35"/>
      <c r="AI4" s="32"/>
      <c r="AJ4" s="4"/>
    </row>
    <row r="5" spans="1:36" s="6" customFormat="1" ht="15" customHeight="1" x14ac:dyDescent="0.25">
      <c r="A5" s="4"/>
      <c r="B5" s="28">
        <v>2000</v>
      </c>
      <c r="C5" s="28" t="s">
        <v>38</v>
      </c>
      <c r="D5" s="36" t="s">
        <v>39</v>
      </c>
      <c r="E5" s="28"/>
      <c r="F5" s="30" t="s">
        <v>40</v>
      </c>
      <c r="G5" s="88"/>
      <c r="H5" s="87"/>
      <c r="I5" s="28"/>
      <c r="J5" s="28"/>
      <c r="K5" s="28"/>
      <c r="L5" s="28"/>
      <c r="M5" s="28"/>
      <c r="N5" s="37"/>
      <c r="O5" s="38"/>
      <c r="P5" s="32"/>
      <c r="Q5" s="32"/>
      <c r="R5" s="33"/>
      <c r="S5" s="32"/>
      <c r="T5" s="32"/>
      <c r="U5" s="33"/>
      <c r="V5" s="38"/>
      <c r="W5" s="39">
        <v>7</v>
      </c>
      <c r="X5" s="34">
        <v>0</v>
      </c>
      <c r="Y5" s="34">
        <v>0</v>
      </c>
      <c r="Z5" s="34">
        <v>1</v>
      </c>
      <c r="AA5" s="34">
        <v>12</v>
      </c>
      <c r="AB5" s="72">
        <v>0.42899999999999999</v>
      </c>
      <c r="AC5" s="38"/>
      <c r="AD5" s="32"/>
      <c r="AE5" s="32"/>
      <c r="AF5" s="32"/>
      <c r="AG5" s="33"/>
      <c r="AH5" s="35"/>
      <c r="AI5" s="32"/>
      <c r="AJ5" s="4"/>
    </row>
    <row r="6" spans="1:36" s="6" customFormat="1" ht="15" customHeight="1" x14ac:dyDescent="0.25">
      <c r="A6" s="4"/>
      <c r="B6" s="28">
        <v>2001</v>
      </c>
      <c r="C6" s="28" t="s">
        <v>38</v>
      </c>
      <c r="D6" s="29" t="s">
        <v>39</v>
      </c>
      <c r="E6" s="28"/>
      <c r="F6" s="30" t="s">
        <v>40</v>
      </c>
      <c r="G6" s="88"/>
      <c r="H6" s="87"/>
      <c r="I6" s="28"/>
      <c r="J6" s="28"/>
      <c r="K6" s="29"/>
      <c r="L6" s="29"/>
      <c r="M6" s="29"/>
      <c r="N6" s="29"/>
      <c r="O6" s="38"/>
      <c r="P6" s="32"/>
      <c r="Q6" s="32"/>
      <c r="R6" s="33"/>
      <c r="S6" s="32"/>
      <c r="T6" s="32"/>
      <c r="U6" s="32"/>
      <c r="V6" s="38"/>
      <c r="W6" s="39">
        <v>7</v>
      </c>
      <c r="X6" s="39">
        <v>1</v>
      </c>
      <c r="Y6" s="39">
        <v>4</v>
      </c>
      <c r="Z6" s="39">
        <v>4</v>
      </c>
      <c r="AA6" s="39">
        <v>22</v>
      </c>
      <c r="AB6" s="72">
        <v>0.47799999999999998</v>
      </c>
      <c r="AC6" s="38"/>
      <c r="AD6" s="32"/>
      <c r="AE6" s="32"/>
      <c r="AF6" s="33"/>
      <c r="AG6" s="33"/>
      <c r="AH6" s="35"/>
      <c r="AI6" s="32"/>
      <c r="AJ6" s="4"/>
    </row>
    <row r="7" spans="1:36" s="6" customFormat="1" ht="15" customHeight="1" x14ac:dyDescent="0.2">
      <c r="A7" s="4"/>
      <c r="B7" s="28">
        <v>2002</v>
      </c>
      <c r="C7" s="28" t="s">
        <v>45</v>
      </c>
      <c r="D7" s="29" t="s">
        <v>39</v>
      </c>
      <c r="E7" s="28"/>
      <c r="F7" s="30" t="s">
        <v>40</v>
      </c>
      <c r="G7" s="88"/>
      <c r="H7" s="87"/>
      <c r="I7" s="28"/>
      <c r="J7" s="28"/>
      <c r="K7" s="29"/>
      <c r="L7" s="29"/>
      <c r="M7" s="29"/>
      <c r="N7" s="29"/>
      <c r="O7" s="27"/>
      <c r="P7" s="31"/>
      <c r="Q7" s="32"/>
      <c r="R7" s="33"/>
      <c r="S7" s="32"/>
      <c r="T7" s="32"/>
      <c r="U7" s="32"/>
      <c r="V7" s="27"/>
      <c r="W7" s="39"/>
      <c r="X7" s="39"/>
      <c r="Y7" s="39"/>
      <c r="Z7" s="39"/>
      <c r="AA7" s="39"/>
      <c r="AB7" s="39"/>
      <c r="AC7" s="27"/>
      <c r="AD7" s="32"/>
      <c r="AE7" s="31"/>
      <c r="AF7" s="40"/>
      <c r="AG7" s="33"/>
      <c r="AH7" s="35"/>
      <c r="AI7" s="32"/>
      <c r="AJ7" s="4"/>
    </row>
    <row r="8" spans="1:36" s="6" customFormat="1" ht="15" customHeight="1" x14ac:dyDescent="0.2">
      <c r="A8" s="4"/>
      <c r="B8" s="28">
        <v>2003</v>
      </c>
      <c r="C8" s="28" t="s">
        <v>46</v>
      </c>
      <c r="D8" s="29" t="s">
        <v>39</v>
      </c>
      <c r="E8" s="28"/>
      <c r="F8" s="30" t="s">
        <v>40</v>
      </c>
      <c r="G8" s="88"/>
      <c r="H8" s="87"/>
      <c r="I8" s="28"/>
      <c r="J8" s="28"/>
      <c r="K8" s="29"/>
      <c r="L8" s="29"/>
      <c r="M8" s="29"/>
      <c r="N8" s="29"/>
      <c r="O8" s="27"/>
      <c r="P8" s="31"/>
      <c r="Q8" s="32"/>
      <c r="R8" s="33"/>
      <c r="S8" s="32"/>
      <c r="T8" s="32"/>
      <c r="U8" s="32"/>
      <c r="V8" s="27"/>
      <c r="W8" s="39"/>
      <c r="X8" s="39"/>
      <c r="Y8" s="39"/>
      <c r="Z8" s="39"/>
      <c r="AA8" s="39"/>
      <c r="AB8" s="39"/>
      <c r="AC8" s="27"/>
      <c r="AD8" s="32"/>
      <c r="AE8" s="31"/>
      <c r="AF8" s="40"/>
      <c r="AG8" s="33"/>
      <c r="AH8" s="35"/>
      <c r="AI8" s="32"/>
      <c r="AJ8" s="4"/>
    </row>
    <row r="9" spans="1:36" s="6" customFormat="1" ht="15" customHeight="1" x14ac:dyDescent="0.2">
      <c r="A9" s="4"/>
      <c r="B9" s="28">
        <v>2004</v>
      </c>
      <c r="C9" s="28" t="s">
        <v>47</v>
      </c>
      <c r="D9" s="29" t="s">
        <v>43</v>
      </c>
      <c r="E9" s="28"/>
      <c r="F9" s="30" t="s">
        <v>40</v>
      </c>
      <c r="G9" s="88"/>
      <c r="H9" s="87"/>
      <c r="I9" s="28"/>
      <c r="J9" s="28"/>
      <c r="K9" s="29"/>
      <c r="L9" s="29"/>
      <c r="M9" s="29"/>
      <c r="N9" s="29"/>
      <c r="O9" s="27"/>
      <c r="P9" s="31"/>
      <c r="Q9" s="32"/>
      <c r="R9" s="33"/>
      <c r="S9" s="32"/>
      <c r="T9" s="32"/>
      <c r="U9" s="32"/>
      <c r="V9" s="27"/>
      <c r="W9" s="39"/>
      <c r="X9" s="39"/>
      <c r="Y9" s="39"/>
      <c r="Z9" s="39"/>
      <c r="AA9" s="39"/>
      <c r="AB9" s="39"/>
      <c r="AC9" s="27"/>
      <c r="AD9" s="32"/>
      <c r="AE9" s="31"/>
      <c r="AF9" s="40"/>
      <c r="AG9" s="33"/>
      <c r="AH9" s="35"/>
      <c r="AI9" s="32"/>
      <c r="AJ9" s="4"/>
    </row>
    <row r="10" spans="1:36" s="6" customFormat="1" ht="15" customHeight="1" x14ac:dyDescent="0.2">
      <c r="A10" s="4"/>
      <c r="B10" s="41">
        <v>2005</v>
      </c>
      <c r="C10" s="41" t="s">
        <v>49</v>
      </c>
      <c r="D10" s="42" t="s">
        <v>43</v>
      </c>
      <c r="E10" s="41"/>
      <c r="F10" s="43" t="s">
        <v>44</v>
      </c>
      <c r="G10" s="41"/>
      <c r="H10" s="41"/>
      <c r="I10" s="41"/>
      <c r="J10" s="41"/>
      <c r="K10" s="42"/>
      <c r="L10" s="42"/>
      <c r="M10" s="42"/>
      <c r="N10" s="42"/>
      <c r="O10" s="27"/>
      <c r="P10" s="31"/>
      <c r="Q10" s="32"/>
      <c r="R10" s="33"/>
      <c r="S10" s="32"/>
      <c r="T10" s="32"/>
      <c r="U10" s="32"/>
      <c r="V10" s="27"/>
      <c r="W10" s="39"/>
      <c r="X10" s="39"/>
      <c r="Y10" s="39"/>
      <c r="Z10" s="39"/>
      <c r="AA10" s="39"/>
      <c r="AB10" s="39"/>
      <c r="AC10" s="27"/>
      <c r="AD10" s="32"/>
      <c r="AE10" s="31"/>
      <c r="AF10" s="40"/>
      <c r="AG10" s="33"/>
      <c r="AH10" s="35"/>
      <c r="AI10" s="32"/>
      <c r="AJ10" s="4"/>
    </row>
    <row r="11" spans="1:36" s="6" customFormat="1" ht="15" customHeight="1" x14ac:dyDescent="0.2">
      <c r="A11" s="4"/>
      <c r="B11" s="28">
        <v>2006</v>
      </c>
      <c r="C11" s="28" t="s">
        <v>48</v>
      </c>
      <c r="D11" s="29" t="s">
        <v>43</v>
      </c>
      <c r="E11" s="28"/>
      <c r="F11" s="30" t="s">
        <v>40</v>
      </c>
      <c r="G11" s="88"/>
      <c r="H11" s="87"/>
      <c r="I11" s="28"/>
      <c r="J11" s="28"/>
      <c r="K11" s="29"/>
      <c r="L11" s="29"/>
      <c r="M11" s="29"/>
      <c r="N11" s="29"/>
      <c r="O11" s="27"/>
      <c r="P11" s="31"/>
      <c r="Q11" s="32"/>
      <c r="R11" s="33"/>
      <c r="S11" s="32"/>
      <c r="T11" s="32"/>
      <c r="U11" s="32"/>
      <c r="V11" s="27"/>
      <c r="W11" s="39"/>
      <c r="X11" s="39"/>
      <c r="Y11" s="39"/>
      <c r="Z11" s="39"/>
      <c r="AA11" s="39"/>
      <c r="AB11" s="39"/>
      <c r="AC11" s="27"/>
      <c r="AD11" s="32"/>
      <c r="AE11" s="31"/>
      <c r="AF11" s="40"/>
      <c r="AG11" s="33"/>
      <c r="AH11" s="35"/>
      <c r="AI11" s="32"/>
      <c r="AJ11" s="4"/>
    </row>
    <row r="12" spans="1:36" s="6" customFormat="1" ht="15" customHeight="1" x14ac:dyDescent="0.2">
      <c r="A12" s="4"/>
      <c r="B12" s="32">
        <v>2007</v>
      </c>
      <c r="C12" s="32"/>
      <c r="D12" s="7"/>
      <c r="E12" s="32"/>
      <c r="F12" s="31"/>
      <c r="G12" s="32"/>
      <c r="H12" s="32"/>
      <c r="I12" s="32"/>
      <c r="J12" s="32"/>
      <c r="K12" s="7"/>
      <c r="L12" s="7"/>
      <c r="M12" s="7"/>
      <c r="N12" s="7"/>
      <c r="O12" s="27"/>
      <c r="P12" s="31"/>
      <c r="Q12" s="32"/>
      <c r="R12" s="33"/>
      <c r="S12" s="32"/>
      <c r="T12" s="32"/>
      <c r="U12" s="32"/>
      <c r="V12" s="27"/>
      <c r="W12" s="39"/>
      <c r="X12" s="39"/>
      <c r="Y12" s="39"/>
      <c r="Z12" s="39"/>
      <c r="AA12" s="39"/>
      <c r="AB12" s="39"/>
      <c r="AC12" s="27"/>
      <c r="AD12" s="32"/>
      <c r="AE12" s="31"/>
      <c r="AF12" s="40"/>
      <c r="AG12" s="33"/>
      <c r="AH12" s="35"/>
      <c r="AI12" s="32"/>
      <c r="AJ12" s="4"/>
    </row>
    <row r="13" spans="1:36" s="6" customFormat="1" ht="15" customHeight="1" x14ac:dyDescent="0.2">
      <c r="A13" s="4"/>
      <c r="B13" s="28">
        <v>2008</v>
      </c>
      <c r="C13" s="28" t="s">
        <v>58</v>
      </c>
      <c r="D13" s="29" t="s">
        <v>43</v>
      </c>
      <c r="E13" s="28"/>
      <c r="F13" s="30" t="s">
        <v>40</v>
      </c>
      <c r="G13" s="88"/>
      <c r="H13" s="87"/>
      <c r="I13" s="28"/>
      <c r="J13" s="28"/>
      <c r="K13" s="29"/>
      <c r="L13" s="29"/>
      <c r="M13" s="29"/>
      <c r="N13" s="29"/>
      <c r="O13" s="27"/>
      <c r="P13" s="31"/>
      <c r="Q13" s="32"/>
      <c r="R13" s="33"/>
      <c r="S13" s="32"/>
      <c r="T13" s="32"/>
      <c r="U13" s="32"/>
      <c r="V13" s="27"/>
      <c r="W13" s="39"/>
      <c r="X13" s="39"/>
      <c r="Y13" s="39"/>
      <c r="Z13" s="39"/>
      <c r="AA13" s="39"/>
      <c r="AB13" s="39"/>
      <c r="AC13" s="27"/>
      <c r="AD13" s="32"/>
      <c r="AE13" s="31"/>
      <c r="AF13" s="40"/>
      <c r="AG13" s="33"/>
      <c r="AH13" s="35"/>
      <c r="AI13" s="32"/>
      <c r="AJ13" s="4"/>
    </row>
    <row r="14" spans="1:36" s="6" customFormat="1" ht="15" customHeight="1" x14ac:dyDescent="0.25">
      <c r="A14" s="4"/>
      <c r="B14" s="32">
        <v>2008</v>
      </c>
      <c r="C14" s="32" t="s">
        <v>41</v>
      </c>
      <c r="D14" s="7" t="s">
        <v>42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  <c r="L14" s="32">
        <v>0</v>
      </c>
      <c r="M14" s="32">
        <f>PRODUCT(F14+G14)</f>
        <v>0</v>
      </c>
      <c r="N14" s="44"/>
      <c r="O14" s="38"/>
      <c r="P14" s="32">
        <v>2</v>
      </c>
      <c r="Q14" s="32">
        <v>0</v>
      </c>
      <c r="R14" s="32">
        <v>1</v>
      </c>
      <c r="S14" s="32">
        <v>1</v>
      </c>
      <c r="T14" s="32">
        <v>3</v>
      </c>
      <c r="U14" s="56">
        <v>0.42899999999999999</v>
      </c>
      <c r="V14" s="38"/>
      <c r="W14" s="39"/>
      <c r="X14" s="39"/>
      <c r="Y14" s="39"/>
      <c r="Z14" s="39"/>
      <c r="AA14" s="39"/>
      <c r="AB14" s="39"/>
      <c r="AC14" s="38"/>
      <c r="AD14" s="32"/>
      <c r="AE14" s="32"/>
      <c r="AF14" s="32"/>
      <c r="AG14" s="32">
        <v>1</v>
      </c>
      <c r="AH14" s="32"/>
      <c r="AI14" s="32"/>
      <c r="AJ14" s="4"/>
    </row>
    <row r="15" spans="1:36" s="6" customFormat="1" ht="15" customHeight="1" x14ac:dyDescent="0.2">
      <c r="A15" s="4"/>
      <c r="B15" s="28">
        <v>2009</v>
      </c>
      <c r="C15" s="28" t="s">
        <v>45</v>
      </c>
      <c r="D15" s="29" t="s">
        <v>43</v>
      </c>
      <c r="E15" s="28"/>
      <c r="F15" s="30" t="s">
        <v>40</v>
      </c>
      <c r="G15" s="88"/>
      <c r="H15" s="87"/>
      <c r="I15" s="28"/>
      <c r="J15" s="28"/>
      <c r="K15" s="29"/>
      <c r="L15" s="29"/>
      <c r="M15" s="29"/>
      <c r="N15" s="29"/>
      <c r="O15" s="27"/>
      <c r="P15" s="31"/>
      <c r="Q15" s="32"/>
      <c r="R15" s="33"/>
      <c r="S15" s="32"/>
      <c r="T15" s="32"/>
      <c r="U15" s="32"/>
      <c r="V15" s="27"/>
      <c r="W15" s="39"/>
      <c r="X15" s="39"/>
      <c r="Y15" s="39"/>
      <c r="Z15" s="39"/>
      <c r="AA15" s="39"/>
      <c r="AB15" s="39"/>
      <c r="AC15" s="27"/>
      <c r="AD15" s="32"/>
      <c r="AE15" s="31"/>
      <c r="AF15" s="40"/>
      <c r="AG15" s="33"/>
      <c r="AH15" s="35"/>
      <c r="AI15" s="32"/>
      <c r="AJ15" s="4"/>
    </row>
    <row r="16" spans="1:36" s="6" customFormat="1" ht="15" customHeight="1" x14ac:dyDescent="0.2">
      <c r="A16" s="4"/>
      <c r="B16" s="28">
        <v>2010</v>
      </c>
      <c r="C16" s="28" t="s">
        <v>58</v>
      </c>
      <c r="D16" s="29" t="s">
        <v>43</v>
      </c>
      <c r="E16" s="28"/>
      <c r="F16" s="30" t="s">
        <v>40</v>
      </c>
      <c r="G16" s="88"/>
      <c r="H16" s="87"/>
      <c r="I16" s="28"/>
      <c r="J16" s="28"/>
      <c r="K16" s="29"/>
      <c r="L16" s="29"/>
      <c r="M16" s="29"/>
      <c r="N16" s="29"/>
      <c r="O16" s="27"/>
      <c r="P16" s="31"/>
      <c r="Q16" s="32"/>
      <c r="R16" s="33"/>
      <c r="S16" s="32"/>
      <c r="T16" s="32"/>
      <c r="U16" s="32"/>
      <c r="V16" s="27"/>
      <c r="W16" s="39"/>
      <c r="X16" s="39"/>
      <c r="Y16" s="39"/>
      <c r="Z16" s="39"/>
      <c r="AA16" s="39"/>
      <c r="AB16" s="39"/>
      <c r="AC16" s="27"/>
      <c r="AD16" s="32"/>
      <c r="AE16" s="31"/>
      <c r="AF16" s="40"/>
      <c r="AG16" s="33"/>
      <c r="AH16" s="35"/>
      <c r="AI16" s="32"/>
      <c r="AJ16" s="4"/>
    </row>
    <row r="17" spans="1:37" s="6" customFormat="1" ht="15" customHeight="1" x14ac:dyDescent="0.2">
      <c r="A17" s="4"/>
      <c r="B17" s="41">
        <v>2011</v>
      </c>
      <c r="C17" s="41" t="s">
        <v>59</v>
      </c>
      <c r="D17" s="42" t="s">
        <v>81</v>
      </c>
      <c r="E17" s="41"/>
      <c r="F17" s="43" t="s">
        <v>44</v>
      </c>
      <c r="G17" s="41"/>
      <c r="H17" s="41"/>
      <c r="I17" s="41"/>
      <c r="J17" s="41"/>
      <c r="K17" s="42"/>
      <c r="L17" s="42"/>
      <c r="M17" s="42"/>
      <c r="N17" s="42"/>
      <c r="O17" s="27"/>
      <c r="P17" s="31"/>
      <c r="Q17" s="32"/>
      <c r="R17" s="33"/>
      <c r="S17" s="32"/>
      <c r="T17" s="32"/>
      <c r="U17" s="32"/>
      <c r="V17" s="27"/>
      <c r="W17" s="39"/>
      <c r="X17" s="39"/>
      <c r="Y17" s="39"/>
      <c r="Z17" s="39"/>
      <c r="AA17" s="39"/>
      <c r="AB17" s="39"/>
      <c r="AC17" s="27"/>
      <c r="AD17" s="32"/>
      <c r="AE17" s="31"/>
      <c r="AF17" s="40"/>
      <c r="AG17" s="33"/>
      <c r="AH17" s="35"/>
      <c r="AI17" s="32"/>
      <c r="AJ17" s="4"/>
    </row>
    <row r="18" spans="1:37" s="6" customFormat="1" ht="15" customHeight="1" x14ac:dyDescent="0.2">
      <c r="A18" s="4"/>
      <c r="B18" s="28">
        <v>2011</v>
      </c>
      <c r="C18" s="28" t="s">
        <v>45</v>
      </c>
      <c r="D18" s="29" t="s">
        <v>43</v>
      </c>
      <c r="E18" s="28"/>
      <c r="F18" s="30" t="s">
        <v>40</v>
      </c>
      <c r="G18" s="88"/>
      <c r="H18" s="87"/>
      <c r="I18" s="28"/>
      <c r="J18" s="28"/>
      <c r="K18" s="29"/>
      <c r="L18" s="29"/>
      <c r="M18" s="29"/>
      <c r="N18" s="29"/>
      <c r="O18" s="27"/>
      <c r="P18" s="31"/>
      <c r="Q18" s="32"/>
      <c r="R18" s="33"/>
      <c r="S18" s="32"/>
      <c r="T18" s="32"/>
      <c r="U18" s="32"/>
      <c r="V18" s="27"/>
      <c r="W18" s="39"/>
      <c r="X18" s="39"/>
      <c r="Y18" s="39"/>
      <c r="Z18" s="39"/>
      <c r="AA18" s="39"/>
      <c r="AB18" s="39"/>
      <c r="AC18" s="27"/>
      <c r="AD18" s="32"/>
      <c r="AE18" s="31"/>
      <c r="AF18" s="40"/>
      <c r="AG18" s="33"/>
      <c r="AH18" s="35"/>
      <c r="AI18" s="32"/>
      <c r="AJ18" s="4"/>
    </row>
    <row r="19" spans="1:37" s="6" customFormat="1" ht="15" customHeight="1" x14ac:dyDescent="0.2">
      <c r="A19" s="4"/>
      <c r="B19" s="28">
        <v>2012</v>
      </c>
      <c r="C19" s="28" t="s">
        <v>58</v>
      </c>
      <c r="D19" s="29" t="s">
        <v>43</v>
      </c>
      <c r="E19" s="28"/>
      <c r="F19" s="30" t="s">
        <v>40</v>
      </c>
      <c r="G19" s="88"/>
      <c r="H19" s="87"/>
      <c r="I19" s="28"/>
      <c r="J19" s="28"/>
      <c r="K19" s="29"/>
      <c r="L19" s="29"/>
      <c r="M19" s="29"/>
      <c r="N19" s="29"/>
      <c r="O19" s="27"/>
      <c r="P19" s="31"/>
      <c r="Q19" s="32"/>
      <c r="R19" s="33"/>
      <c r="S19" s="32"/>
      <c r="T19" s="32"/>
      <c r="U19" s="32"/>
      <c r="V19" s="27"/>
      <c r="W19" s="39"/>
      <c r="X19" s="39"/>
      <c r="Y19" s="39"/>
      <c r="Z19" s="39"/>
      <c r="AA19" s="39"/>
      <c r="AB19" s="39"/>
      <c r="AC19" s="27"/>
      <c r="AD19" s="32"/>
      <c r="AE19" s="31"/>
      <c r="AF19" s="40"/>
      <c r="AG19" s="33"/>
      <c r="AH19" s="35"/>
      <c r="AI19" s="32"/>
      <c r="AJ19" s="4"/>
    </row>
    <row r="20" spans="1:37" s="6" customFormat="1" ht="15" customHeight="1" x14ac:dyDescent="0.2">
      <c r="A20" s="4"/>
      <c r="B20" s="28">
        <v>2013</v>
      </c>
      <c r="C20" s="28" t="s">
        <v>58</v>
      </c>
      <c r="D20" s="29" t="s">
        <v>43</v>
      </c>
      <c r="E20" s="28"/>
      <c r="F20" s="30" t="s">
        <v>40</v>
      </c>
      <c r="G20" s="88"/>
      <c r="H20" s="87"/>
      <c r="I20" s="28"/>
      <c r="J20" s="28"/>
      <c r="K20" s="29"/>
      <c r="L20" s="29"/>
      <c r="M20" s="29"/>
      <c r="N20" s="29"/>
      <c r="O20" s="27"/>
      <c r="P20" s="31"/>
      <c r="Q20" s="32"/>
      <c r="R20" s="33"/>
      <c r="S20" s="32"/>
      <c r="T20" s="32"/>
      <c r="U20" s="32"/>
      <c r="V20" s="27"/>
      <c r="W20" s="39"/>
      <c r="X20" s="39"/>
      <c r="Y20" s="39"/>
      <c r="Z20" s="39"/>
      <c r="AA20" s="39"/>
      <c r="AB20" s="39"/>
      <c r="AC20" s="27"/>
      <c r="AD20" s="32"/>
      <c r="AE20" s="31"/>
      <c r="AF20" s="40"/>
      <c r="AG20" s="33"/>
      <c r="AH20" s="35"/>
      <c r="AI20" s="32"/>
      <c r="AJ20" s="4"/>
    </row>
    <row r="21" spans="1:37" s="6" customFormat="1" ht="15" customHeight="1" x14ac:dyDescent="0.2">
      <c r="A21" s="4"/>
      <c r="B21" s="28">
        <v>2014</v>
      </c>
      <c r="C21" s="28" t="s">
        <v>45</v>
      </c>
      <c r="D21" s="29" t="s">
        <v>39</v>
      </c>
      <c r="E21" s="28"/>
      <c r="F21" s="30" t="s">
        <v>40</v>
      </c>
      <c r="G21" s="88"/>
      <c r="H21" s="87"/>
      <c r="I21" s="28"/>
      <c r="J21" s="28"/>
      <c r="K21" s="29"/>
      <c r="L21" s="29"/>
      <c r="M21" s="29"/>
      <c r="N21" s="29"/>
      <c r="O21" s="27"/>
      <c r="P21" s="31"/>
      <c r="Q21" s="32"/>
      <c r="R21" s="33"/>
      <c r="S21" s="32"/>
      <c r="T21" s="32"/>
      <c r="U21" s="32"/>
      <c r="V21" s="27"/>
      <c r="W21" s="39"/>
      <c r="X21" s="39"/>
      <c r="Y21" s="39"/>
      <c r="Z21" s="39"/>
      <c r="AA21" s="39"/>
      <c r="AB21" s="39"/>
      <c r="AC21" s="27"/>
      <c r="AD21" s="32"/>
      <c r="AE21" s="31"/>
      <c r="AF21" s="40"/>
      <c r="AG21" s="33"/>
      <c r="AH21" s="35"/>
      <c r="AI21" s="32"/>
      <c r="AJ21" s="4"/>
    </row>
    <row r="22" spans="1:37" s="6" customFormat="1" ht="15" customHeight="1" x14ac:dyDescent="0.2">
      <c r="A22" s="4"/>
      <c r="B22" s="28">
        <v>2015</v>
      </c>
      <c r="C22" s="28" t="s">
        <v>67</v>
      </c>
      <c r="D22" s="29" t="s">
        <v>39</v>
      </c>
      <c r="E22" s="28"/>
      <c r="F22" s="30" t="s">
        <v>40</v>
      </c>
      <c r="G22" s="88"/>
      <c r="H22" s="87"/>
      <c r="I22" s="28"/>
      <c r="J22" s="28"/>
      <c r="K22" s="29"/>
      <c r="L22" s="29"/>
      <c r="M22" s="29"/>
      <c r="N22" s="29"/>
      <c r="O22" s="27"/>
      <c r="P22" s="31"/>
      <c r="Q22" s="32"/>
      <c r="R22" s="33"/>
      <c r="S22" s="32"/>
      <c r="T22" s="32"/>
      <c r="U22" s="32"/>
      <c r="V22" s="27"/>
      <c r="W22" s="39"/>
      <c r="X22" s="39"/>
      <c r="Y22" s="39"/>
      <c r="Z22" s="39"/>
      <c r="AA22" s="39"/>
      <c r="AB22" s="39"/>
      <c r="AC22" s="27"/>
      <c r="AD22" s="32"/>
      <c r="AE22" s="31"/>
      <c r="AF22" s="40"/>
      <c r="AG22" s="33"/>
      <c r="AH22" s="35"/>
      <c r="AI22" s="32"/>
      <c r="AJ22" s="4"/>
    </row>
    <row r="23" spans="1:37" s="6" customFormat="1" ht="15" customHeight="1" x14ac:dyDescent="0.2">
      <c r="A23" s="4"/>
      <c r="B23" s="32" t="s">
        <v>83</v>
      </c>
      <c r="C23" s="32"/>
      <c r="D23" s="7"/>
      <c r="E23" s="32"/>
      <c r="F23" s="31"/>
      <c r="G23" s="32"/>
      <c r="H23" s="32"/>
      <c r="I23" s="32"/>
      <c r="J23" s="32"/>
      <c r="K23" s="7"/>
      <c r="L23" s="7"/>
      <c r="M23" s="7"/>
      <c r="N23" s="7"/>
      <c r="O23" s="27"/>
      <c r="P23" s="31"/>
      <c r="Q23" s="32"/>
      <c r="R23" s="33"/>
      <c r="S23" s="32"/>
      <c r="T23" s="32"/>
      <c r="U23" s="32"/>
      <c r="V23" s="27"/>
      <c r="W23" s="39"/>
      <c r="X23" s="39"/>
      <c r="Y23" s="39"/>
      <c r="Z23" s="39"/>
      <c r="AA23" s="39"/>
      <c r="AB23" s="39"/>
      <c r="AC23" s="27"/>
      <c r="AD23" s="32"/>
      <c r="AE23" s="31"/>
      <c r="AF23" s="40"/>
      <c r="AG23" s="33"/>
      <c r="AH23" s="35"/>
      <c r="AI23" s="32"/>
      <c r="AJ23" s="4"/>
    </row>
    <row r="24" spans="1:37" s="6" customFormat="1" ht="15" customHeight="1" x14ac:dyDescent="0.2">
      <c r="A24" s="4"/>
      <c r="B24" s="41">
        <v>2019</v>
      </c>
      <c r="C24" s="41" t="s">
        <v>84</v>
      </c>
      <c r="D24" s="42" t="s">
        <v>81</v>
      </c>
      <c r="E24" s="41"/>
      <c r="F24" s="43" t="s">
        <v>44</v>
      </c>
      <c r="G24" s="41"/>
      <c r="H24" s="41"/>
      <c r="I24" s="41"/>
      <c r="J24" s="41"/>
      <c r="K24" s="42"/>
      <c r="L24" s="42"/>
      <c r="M24" s="42"/>
      <c r="N24" s="42"/>
      <c r="O24" s="27"/>
      <c r="P24" s="31"/>
      <c r="Q24" s="32"/>
      <c r="R24" s="33"/>
      <c r="S24" s="32"/>
      <c r="T24" s="32"/>
      <c r="U24" s="32"/>
      <c r="V24" s="27"/>
      <c r="W24" s="39"/>
      <c r="X24" s="39"/>
      <c r="Y24" s="39"/>
      <c r="Z24" s="39"/>
      <c r="AA24" s="39"/>
      <c r="AB24" s="39"/>
      <c r="AC24" s="27"/>
      <c r="AD24" s="32"/>
      <c r="AE24" s="31"/>
      <c r="AF24" s="40"/>
      <c r="AG24" s="33"/>
      <c r="AH24" s="35"/>
      <c r="AI24" s="32"/>
      <c r="AJ24" s="4"/>
    </row>
    <row r="25" spans="1:37" ht="15" customHeight="1" x14ac:dyDescent="0.2">
      <c r="A25" s="4"/>
      <c r="B25" s="20" t="s">
        <v>7</v>
      </c>
      <c r="C25" s="21"/>
      <c r="D25" s="19"/>
      <c r="E25" s="22">
        <f t="shared" ref="E25:M25" si="0">SUM(E4:E24)</f>
        <v>0</v>
      </c>
      <c r="F25" s="22">
        <f t="shared" si="0"/>
        <v>0</v>
      </c>
      <c r="G25" s="22">
        <f t="shared" si="0"/>
        <v>0</v>
      </c>
      <c r="H25" s="22">
        <f t="shared" si="0"/>
        <v>0</v>
      </c>
      <c r="I25" s="22">
        <f t="shared" si="0"/>
        <v>0</v>
      </c>
      <c r="J25" s="22">
        <f t="shared" si="0"/>
        <v>0</v>
      </c>
      <c r="K25" s="22">
        <f t="shared" si="0"/>
        <v>0</v>
      </c>
      <c r="L25" s="22">
        <f t="shared" si="0"/>
        <v>0</v>
      </c>
      <c r="M25" s="22">
        <f t="shared" si="0"/>
        <v>0</v>
      </c>
      <c r="N25" s="45"/>
      <c r="O25" s="27"/>
      <c r="P25" s="22">
        <f t="shared" ref="P25:AI25" si="1">SUM(P4:P24)</f>
        <v>2</v>
      </c>
      <c r="Q25" s="22">
        <f t="shared" si="1"/>
        <v>0</v>
      </c>
      <c r="R25" s="22">
        <f t="shared" si="1"/>
        <v>1</v>
      </c>
      <c r="S25" s="22">
        <f t="shared" si="1"/>
        <v>1</v>
      </c>
      <c r="T25" s="22">
        <f t="shared" si="1"/>
        <v>3</v>
      </c>
      <c r="U25" s="45">
        <v>0.42899999999999999</v>
      </c>
      <c r="V25" s="27"/>
      <c r="W25" s="22">
        <f t="shared" si="1"/>
        <v>14</v>
      </c>
      <c r="X25" s="22">
        <f t="shared" si="1"/>
        <v>1</v>
      </c>
      <c r="Y25" s="22">
        <f t="shared" si="1"/>
        <v>4</v>
      </c>
      <c r="Z25" s="22">
        <f t="shared" si="1"/>
        <v>5</v>
      </c>
      <c r="AA25" s="22">
        <f t="shared" si="1"/>
        <v>34</v>
      </c>
      <c r="AB25" s="45">
        <v>0.45900000000000002</v>
      </c>
      <c r="AC25" s="27"/>
      <c r="AD25" s="22">
        <f t="shared" si="1"/>
        <v>0</v>
      </c>
      <c r="AE25" s="22">
        <f t="shared" si="1"/>
        <v>0</v>
      </c>
      <c r="AF25" s="22">
        <f t="shared" si="1"/>
        <v>0</v>
      </c>
      <c r="AG25" s="22">
        <f t="shared" si="1"/>
        <v>1</v>
      </c>
      <c r="AH25" s="22">
        <f t="shared" si="1"/>
        <v>0</v>
      </c>
      <c r="AI25" s="22">
        <f t="shared" si="1"/>
        <v>0</v>
      </c>
      <c r="AJ25" s="4"/>
    </row>
    <row r="26" spans="1:37" s="6" customFormat="1" ht="15" customHeight="1" x14ac:dyDescent="0.2">
      <c r="A26" s="4"/>
      <c r="B26" s="7" t="s">
        <v>2</v>
      </c>
      <c r="C26" s="35"/>
      <c r="D26" s="46">
        <f>SUM(F25:H25)+((I25-F25-G25)/3)+(E25/3)+(AD25*25)+(AE25*25)+(AF25*10)+(AG25*25)+(AH25*20)+(AI25*15)-25</f>
        <v>0</v>
      </c>
      <c r="E26" s="47"/>
      <c r="F26" s="47"/>
      <c r="G26" s="47"/>
      <c r="H26" s="47"/>
      <c r="I26" s="47"/>
      <c r="J26" s="47"/>
      <c r="K26" s="47"/>
      <c r="L26" s="47"/>
      <c r="M26" s="47"/>
      <c r="N26" s="48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9"/>
      <c r="AI26" s="47"/>
      <c r="AJ26" s="4"/>
    </row>
    <row r="27" spans="1:37" ht="12.75" customHeight="1" x14ac:dyDescent="0.25">
      <c r="A27" s="4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8"/>
      <c r="P27" s="47"/>
      <c r="Q27" s="50"/>
      <c r="R27" s="47"/>
      <c r="S27" s="47"/>
      <c r="T27" s="47"/>
      <c r="U27" s="47"/>
      <c r="W27" s="47"/>
      <c r="X27" s="47"/>
      <c r="Y27" s="47"/>
      <c r="Z27" s="47"/>
      <c r="AA27" s="47"/>
      <c r="AB27" s="47"/>
      <c r="AD27" s="47"/>
      <c r="AE27" s="47"/>
      <c r="AF27" s="47"/>
      <c r="AG27" s="47"/>
      <c r="AH27" s="47"/>
      <c r="AI27" s="47"/>
      <c r="AJ27" s="4"/>
      <c r="AK27" s="1"/>
    </row>
    <row r="28" spans="1:37" ht="15" customHeight="1" x14ac:dyDescent="0.25">
      <c r="A28" s="4"/>
      <c r="B28" s="26" t="s">
        <v>26</v>
      </c>
      <c r="C28" s="51"/>
      <c r="D28" s="51"/>
      <c r="E28" s="22" t="s">
        <v>3</v>
      </c>
      <c r="F28" s="22" t="s">
        <v>8</v>
      </c>
      <c r="G28" s="19" t="s">
        <v>5</v>
      </c>
      <c r="H28" s="22" t="s">
        <v>6</v>
      </c>
      <c r="I28" s="22" t="s">
        <v>17</v>
      </c>
      <c r="J28" s="47"/>
      <c r="K28" s="22" t="s">
        <v>30</v>
      </c>
      <c r="L28" s="22" t="s">
        <v>31</v>
      </c>
      <c r="M28" s="22" t="s">
        <v>32</v>
      </c>
      <c r="N28" s="22" t="s">
        <v>22</v>
      </c>
      <c r="O28" s="27"/>
      <c r="P28" s="52" t="s">
        <v>33</v>
      </c>
      <c r="Q28" s="16"/>
      <c r="R28" s="16"/>
      <c r="S28" s="16"/>
      <c r="T28" s="53"/>
      <c r="U28" s="53"/>
      <c r="V28" s="53"/>
      <c r="W28" s="53"/>
      <c r="X28" s="53"/>
      <c r="Y28" s="53"/>
      <c r="Z28" s="53"/>
      <c r="AA28" s="16"/>
      <c r="AB28" s="16"/>
      <c r="AC28" s="53"/>
      <c r="AD28" s="16"/>
      <c r="AE28" s="16"/>
      <c r="AF28" s="16"/>
      <c r="AG28" s="16"/>
      <c r="AH28" s="16"/>
      <c r="AI28" s="54"/>
      <c r="AJ28" s="4"/>
      <c r="AK28" s="1"/>
    </row>
    <row r="29" spans="1:37" ht="15" customHeight="1" x14ac:dyDescent="0.25">
      <c r="A29" s="4"/>
      <c r="B29" s="52" t="s">
        <v>13</v>
      </c>
      <c r="C29" s="16"/>
      <c r="D29" s="54"/>
      <c r="E29" s="32"/>
      <c r="F29" s="32"/>
      <c r="G29" s="32"/>
      <c r="H29" s="32"/>
      <c r="I29" s="32"/>
      <c r="J29" s="47"/>
      <c r="K29" s="55"/>
      <c r="L29" s="55"/>
      <c r="M29" s="55"/>
      <c r="N29" s="56"/>
      <c r="O29" s="27"/>
      <c r="P29" s="57" t="s">
        <v>9</v>
      </c>
      <c r="Q29" s="58"/>
      <c r="R29" s="59" t="s">
        <v>50</v>
      </c>
      <c r="S29" s="59"/>
      <c r="T29" s="59"/>
      <c r="U29" s="59"/>
      <c r="V29" s="59"/>
      <c r="W29" s="59"/>
      <c r="X29" s="59"/>
      <c r="Y29" s="59"/>
      <c r="Z29" s="59"/>
      <c r="AA29" s="60" t="s">
        <v>11</v>
      </c>
      <c r="AB29" s="59"/>
      <c r="AC29" s="59"/>
      <c r="AD29" s="93" t="s">
        <v>51</v>
      </c>
      <c r="AE29" s="59"/>
      <c r="AF29" s="60"/>
      <c r="AG29" s="59"/>
      <c r="AH29" s="60"/>
      <c r="AI29" s="96"/>
      <c r="AJ29" s="4"/>
      <c r="AK29" s="1"/>
    </row>
    <row r="30" spans="1:37" ht="15" customHeight="1" x14ac:dyDescent="0.25">
      <c r="A30" s="4"/>
      <c r="B30" s="61" t="s">
        <v>15</v>
      </c>
      <c r="C30" s="62"/>
      <c r="D30" s="63"/>
      <c r="E30" s="32">
        <f>SUM(P25)</f>
        <v>2</v>
      </c>
      <c r="F30" s="32">
        <f>SUM(Q25)</f>
        <v>0</v>
      </c>
      <c r="G30" s="32">
        <f>SUM(R25)</f>
        <v>1</v>
      </c>
      <c r="H30" s="32">
        <f>SUM(S25)</f>
        <v>1</v>
      </c>
      <c r="I30" s="32">
        <f>SUM(T25)</f>
        <v>3</v>
      </c>
      <c r="J30" s="47"/>
      <c r="K30" s="55">
        <f>PRODUCT((F30+G30)/E30)</f>
        <v>0.5</v>
      </c>
      <c r="L30" s="55">
        <f>PRODUCT(H30/E30)</f>
        <v>0.5</v>
      </c>
      <c r="M30" s="55">
        <f>PRODUCT(I30/E30)</f>
        <v>1.5</v>
      </c>
      <c r="N30" s="56">
        <v>0.42899999999999999</v>
      </c>
      <c r="O30" s="27"/>
      <c r="P30" s="64" t="s">
        <v>68</v>
      </c>
      <c r="Q30" s="65"/>
      <c r="R30" s="66" t="s">
        <v>54</v>
      </c>
      <c r="S30" s="66"/>
      <c r="T30" s="66"/>
      <c r="U30" s="66"/>
      <c r="V30" s="66"/>
      <c r="W30" s="66"/>
      <c r="X30" s="66"/>
      <c r="Y30" s="66"/>
      <c r="Z30" s="66"/>
      <c r="AA30" s="67" t="s">
        <v>29</v>
      </c>
      <c r="AB30" s="66"/>
      <c r="AC30" s="66"/>
      <c r="AD30" s="94" t="s">
        <v>55</v>
      </c>
      <c r="AE30" s="66"/>
      <c r="AF30" s="67"/>
      <c r="AG30" s="66"/>
      <c r="AH30" s="67"/>
      <c r="AI30" s="97"/>
      <c r="AJ30" s="4"/>
      <c r="AK30" s="1"/>
    </row>
    <row r="31" spans="1:37" ht="15" customHeight="1" x14ac:dyDescent="0.25">
      <c r="A31" s="4"/>
      <c r="B31" s="68" t="s">
        <v>16</v>
      </c>
      <c r="C31" s="69"/>
      <c r="D31" s="70"/>
      <c r="E31" s="39">
        <f>SUM(W25)</f>
        <v>14</v>
      </c>
      <c r="F31" s="39">
        <f>SUM(X25)</f>
        <v>1</v>
      </c>
      <c r="G31" s="39">
        <f>SUM(Y25)</f>
        <v>4</v>
      </c>
      <c r="H31" s="39">
        <f>SUM(Z25)</f>
        <v>5</v>
      </c>
      <c r="I31" s="39">
        <f>SUM(AA25)</f>
        <v>34</v>
      </c>
      <c r="J31" s="47"/>
      <c r="K31" s="71">
        <f>PRODUCT((F31+G31)/E31)</f>
        <v>0.35714285714285715</v>
      </c>
      <c r="L31" s="71">
        <f>PRODUCT(H31/E31)</f>
        <v>0.35714285714285715</v>
      </c>
      <c r="M31" s="71">
        <f>PRODUCT(I31/E31)</f>
        <v>2.4285714285714284</v>
      </c>
      <c r="N31" s="72">
        <v>0.45900000000000002</v>
      </c>
      <c r="O31" s="27"/>
      <c r="P31" s="64" t="s">
        <v>69</v>
      </c>
      <c r="Q31" s="65"/>
      <c r="R31" s="66" t="s">
        <v>52</v>
      </c>
      <c r="S31" s="66"/>
      <c r="T31" s="66"/>
      <c r="U31" s="66"/>
      <c r="V31" s="66"/>
      <c r="W31" s="66"/>
      <c r="X31" s="66"/>
      <c r="Y31" s="66"/>
      <c r="Z31" s="66"/>
      <c r="AA31" s="67" t="s">
        <v>28</v>
      </c>
      <c r="AB31" s="66"/>
      <c r="AC31" s="66"/>
      <c r="AD31" s="94" t="s">
        <v>53</v>
      </c>
      <c r="AE31" s="66"/>
      <c r="AF31" s="67"/>
      <c r="AG31" s="66"/>
      <c r="AH31" s="67"/>
      <c r="AI31" s="97"/>
      <c r="AJ31" s="4"/>
      <c r="AK31" s="1"/>
    </row>
    <row r="32" spans="1:37" ht="15" customHeight="1" x14ac:dyDescent="0.25">
      <c r="A32" s="4"/>
      <c r="B32" s="73" t="s">
        <v>27</v>
      </c>
      <c r="C32" s="74"/>
      <c r="D32" s="75"/>
      <c r="E32" s="22">
        <f>SUM(E29:E31)</f>
        <v>16</v>
      </c>
      <c r="F32" s="22">
        <f>SUM(F29:F31)</f>
        <v>1</v>
      </c>
      <c r="G32" s="22">
        <f>SUM(G29:G31)</f>
        <v>5</v>
      </c>
      <c r="H32" s="22">
        <f>SUM(H29:H31)</f>
        <v>6</v>
      </c>
      <c r="I32" s="22">
        <f>SUM(I29:I31)</f>
        <v>37</v>
      </c>
      <c r="J32" s="47"/>
      <c r="K32" s="76">
        <f>PRODUCT((F32+G32)/E32)</f>
        <v>0.375</v>
      </c>
      <c r="L32" s="76">
        <f>PRODUCT(H32/E32)</f>
        <v>0.375</v>
      </c>
      <c r="M32" s="76">
        <f>PRODUCT(I32/E32)</f>
        <v>2.3125</v>
      </c>
      <c r="N32" s="45">
        <v>0.45700000000000002</v>
      </c>
      <c r="O32" s="27"/>
      <c r="P32" s="77" t="s">
        <v>10</v>
      </c>
      <c r="Q32" s="78"/>
      <c r="R32" s="79" t="s">
        <v>56</v>
      </c>
      <c r="S32" s="79"/>
      <c r="T32" s="79"/>
      <c r="U32" s="79"/>
      <c r="V32" s="79"/>
      <c r="W32" s="79"/>
      <c r="X32" s="79"/>
      <c r="Y32" s="79"/>
      <c r="Z32" s="79"/>
      <c r="AA32" s="80" t="s">
        <v>29</v>
      </c>
      <c r="AB32" s="79"/>
      <c r="AC32" s="79"/>
      <c r="AD32" s="95" t="s">
        <v>57</v>
      </c>
      <c r="AE32" s="79"/>
      <c r="AF32" s="80"/>
      <c r="AG32" s="79"/>
      <c r="AH32" s="80"/>
      <c r="AI32" s="98"/>
      <c r="AJ32" s="4"/>
      <c r="AK32" s="2"/>
    </row>
    <row r="33" spans="1:36" ht="11.25" customHeight="1" x14ac:dyDescent="0.25">
      <c r="A33" s="4"/>
      <c r="B33" s="49"/>
      <c r="C33" s="49"/>
      <c r="D33" s="49"/>
      <c r="E33" s="49"/>
      <c r="F33" s="49"/>
      <c r="G33" s="49"/>
      <c r="H33" s="49"/>
      <c r="I33" s="49"/>
      <c r="J33" s="47"/>
      <c r="K33" s="49"/>
      <c r="L33" s="49"/>
      <c r="M33" s="49"/>
      <c r="N33" s="48"/>
      <c r="O33" s="27"/>
      <c r="P33" s="47"/>
      <c r="Q33" s="50"/>
      <c r="R33" s="47"/>
      <c r="S33" s="47"/>
      <c r="T33" s="27"/>
      <c r="U33" s="27"/>
      <c r="V33" s="27"/>
      <c r="W33" s="27"/>
      <c r="X33" s="81"/>
      <c r="Y33" s="47"/>
      <c r="Z33" s="47"/>
      <c r="AA33" s="47"/>
      <c r="AB33" s="47"/>
      <c r="AC33" s="27"/>
      <c r="AD33" s="47"/>
      <c r="AE33" s="47"/>
      <c r="AF33" s="47"/>
      <c r="AG33" s="47"/>
      <c r="AH33" s="47"/>
      <c r="AI33" s="47"/>
      <c r="AJ33" s="4"/>
    </row>
    <row r="34" spans="1:36" ht="15" customHeight="1" x14ac:dyDescent="0.25">
      <c r="A34" s="4"/>
      <c r="B34" s="50" t="s">
        <v>60</v>
      </c>
      <c r="C34" s="47"/>
      <c r="D34" s="47" t="s">
        <v>61</v>
      </c>
      <c r="E34" s="50"/>
      <c r="F34" s="47"/>
      <c r="G34" s="47"/>
      <c r="H34" s="47"/>
      <c r="I34" s="47"/>
      <c r="J34" s="47"/>
      <c r="K34" s="47" t="s">
        <v>62</v>
      </c>
      <c r="L34" s="47"/>
      <c r="M34" s="47"/>
      <c r="N34" s="48"/>
      <c r="O34" s="27"/>
      <c r="P34" s="47"/>
      <c r="Q34" s="50"/>
      <c r="R34" s="50"/>
      <c r="S34" s="47" t="s">
        <v>63</v>
      </c>
      <c r="T34" s="47"/>
      <c r="U34" s="47"/>
      <c r="V34" s="27"/>
      <c r="W34" s="27"/>
      <c r="X34" s="81"/>
      <c r="Y34" s="47" t="s">
        <v>64</v>
      </c>
      <c r="Z34" s="47"/>
      <c r="AA34" s="47"/>
      <c r="AB34" s="47"/>
      <c r="AC34" s="27"/>
      <c r="AD34" s="47"/>
      <c r="AE34" s="47"/>
      <c r="AF34" s="47"/>
      <c r="AG34" s="47"/>
      <c r="AH34" s="47"/>
      <c r="AI34" s="47"/>
      <c r="AJ34" s="4"/>
    </row>
    <row r="35" spans="1:36" ht="15" customHeight="1" x14ac:dyDescent="0.25">
      <c r="A35" s="4"/>
      <c r="B35" s="50"/>
      <c r="C35" s="47"/>
      <c r="D35" s="47"/>
      <c r="E35" s="50"/>
      <c r="F35" s="47"/>
      <c r="G35" s="47"/>
      <c r="H35" s="47"/>
      <c r="I35" s="47"/>
      <c r="J35" s="47"/>
      <c r="K35" s="47"/>
      <c r="L35" s="47"/>
      <c r="M35" s="47"/>
      <c r="N35" s="50"/>
      <c r="O35" s="27"/>
      <c r="P35" s="47"/>
      <c r="Q35" s="50"/>
      <c r="R35" s="47"/>
      <c r="S35" s="47"/>
      <c r="T35" s="27"/>
      <c r="U35" s="27"/>
      <c r="V35" s="27"/>
      <c r="W35" s="27"/>
      <c r="X35" s="81"/>
      <c r="Y35" s="47"/>
      <c r="Z35" s="47"/>
      <c r="AA35" s="47"/>
      <c r="AB35" s="47"/>
      <c r="AC35" s="27"/>
      <c r="AD35" s="47"/>
      <c r="AE35" s="47"/>
      <c r="AF35" s="47"/>
      <c r="AG35" s="47"/>
      <c r="AH35" s="47"/>
      <c r="AI35" s="47"/>
      <c r="AJ35" s="4"/>
    </row>
    <row r="36" spans="1:36" ht="15" customHeight="1" x14ac:dyDescent="0.25">
      <c r="A36" s="4"/>
      <c r="B36" s="50"/>
      <c r="C36" s="50"/>
      <c r="D36" s="47"/>
      <c r="E36" s="50"/>
      <c r="F36" s="47"/>
      <c r="G36" s="47"/>
      <c r="H36" s="47"/>
      <c r="I36" s="47"/>
      <c r="J36" s="47"/>
      <c r="K36" s="47"/>
      <c r="L36" s="47"/>
      <c r="M36" s="47"/>
      <c r="N36" s="50"/>
      <c r="O36" s="27"/>
      <c r="P36" s="47"/>
      <c r="Q36" s="50"/>
      <c r="R36" s="47"/>
      <c r="S36" s="47"/>
      <c r="T36" s="27"/>
      <c r="U36" s="27"/>
      <c r="V36" s="27"/>
      <c r="W36" s="27"/>
      <c r="X36" s="81"/>
      <c r="Y36" s="47"/>
      <c r="Z36" s="47"/>
      <c r="AA36" s="47"/>
      <c r="AB36" s="47"/>
      <c r="AC36" s="27"/>
      <c r="AD36" s="47"/>
      <c r="AE36" s="47"/>
      <c r="AF36" s="47"/>
      <c r="AG36" s="47"/>
      <c r="AH36" s="47"/>
      <c r="AI36" s="47"/>
    </row>
    <row r="37" spans="1:36" ht="15" customHeight="1" x14ac:dyDescent="0.25">
      <c r="A37" s="4"/>
      <c r="B37" s="50"/>
      <c r="C37" s="50"/>
      <c r="D37" s="47"/>
      <c r="E37" s="50"/>
      <c r="F37" s="47"/>
      <c r="G37" s="47"/>
      <c r="H37" s="47"/>
      <c r="I37" s="47"/>
      <c r="J37" s="47"/>
      <c r="K37" s="47"/>
      <c r="L37" s="47"/>
      <c r="M37" s="47"/>
      <c r="N37" s="50"/>
      <c r="O37" s="27"/>
      <c r="P37" s="47"/>
      <c r="Q37" s="50"/>
      <c r="R37" s="47"/>
      <c r="S37" s="47"/>
      <c r="T37" s="27"/>
      <c r="U37" s="27"/>
      <c r="V37" s="27"/>
      <c r="W37" s="27"/>
      <c r="X37" s="81"/>
      <c r="Y37" s="47"/>
      <c r="Z37" s="47"/>
      <c r="AA37" s="47"/>
      <c r="AB37" s="47"/>
      <c r="AC37" s="27"/>
      <c r="AD37" s="47"/>
      <c r="AE37" s="47"/>
      <c r="AF37" s="47"/>
      <c r="AG37" s="47"/>
      <c r="AH37" s="47"/>
      <c r="AI37" s="47"/>
      <c r="AJ37" s="4"/>
    </row>
    <row r="38" spans="1:36" ht="15" customHeight="1" x14ac:dyDescent="0.25">
      <c r="A38" s="4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50"/>
      <c r="O38" s="27"/>
      <c r="P38" s="47"/>
      <c r="Q38" s="50"/>
      <c r="R38" s="47"/>
      <c r="S38" s="47"/>
      <c r="T38" s="27"/>
      <c r="U38" s="27"/>
      <c r="V38" s="27"/>
      <c r="W38" s="27"/>
      <c r="X38" s="81"/>
      <c r="Y38" s="47"/>
      <c r="Z38" s="47"/>
      <c r="AA38" s="47"/>
      <c r="AB38" s="47"/>
      <c r="AC38" s="27"/>
      <c r="AD38" s="47"/>
      <c r="AE38" s="47"/>
      <c r="AF38" s="47"/>
      <c r="AG38" s="47"/>
      <c r="AH38" s="47"/>
      <c r="AI38" s="47"/>
    </row>
    <row r="39" spans="1:36" ht="15" customHeight="1" x14ac:dyDescent="0.25">
      <c r="A39" s="4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50"/>
      <c r="O39" s="27"/>
      <c r="P39" s="47"/>
      <c r="Q39" s="50"/>
      <c r="R39" s="47"/>
      <c r="S39" s="47"/>
      <c r="T39" s="27"/>
      <c r="U39" s="27"/>
      <c r="V39" s="27"/>
      <c r="W39" s="27"/>
      <c r="X39" s="81"/>
      <c r="Y39" s="47"/>
      <c r="Z39" s="47"/>
      <c r="AA39" s="47"/>
      <c r="AB39" s="47"/>
      <c r="AC39" s="27"/>
      <c r="AD39" s="47"/>
      <c r="AE39" s="47"/>
      <c r="AF39" s="47"/>
      <c r="AG39" s="47"/>
      <c r="AH39" s="47"/>
      <c r="AI39" s="47"/>
    </row>
    <row r="40" spans="1:36" ht="15" customHeight="1" x14ac:dyDescent="0.25">
      <c r="A40" s="4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50"/>
      <c r="O40" s="27"/>
      <c r="P40" s="47"/>
      <c r="Q40" s="50"/>
      <c r="R40" s="47"/>
      <c r="S40" s="47"/>
      <c r="T40" s="27"/>
      <c r="U40" s="27"/>
      <c r="V40" s="27"/>
      <c r="W40" s="27"/>
      <c r="X40" s="81"/>
      <c r="Y40" s="47"/>
      <c r="Z40" s="47"/>
      <c r="AA40" s="47"/>
      <c r="AB40" s="47"/>
      <c r="AC40" s="27"/>
      <c r="AD40" s="47"/>
      <c r="AE40" s="47"/>
      <c r="AF40" s="47"/>
      <c r="AG40" s="47"/>
      <c r="AH40" s="47"/>
      <c r="AI40" s="47"/>
    </row>
    <row r="41" spans="1:36" ht="15" customHeight="1" x14ac:dyDescent="0.25">
      <c r="A41" s="4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50"/>
      <c r="O41" s="27"/>
      <c r="P41" s="47"/>
      <c r="Q41" s="50"/>
      <c r="R41" s="47"/>
      <c r="S41" s="47"/>
      <c r="T41" s="27"/>
      <c r="U41" s="27"/>
      <c r="V41" s="27"/>
      <c r="W41" s="27"/>
      <c r="X41" s="81"/>
      <c r="Y41" s="47"/>
      <c r="Z41" s="47"/>
      <c r="AA41" s="47"/>
      <c r="AB41" s="47"/>
      <c r="AC41" s="27"/>
      <c r="AD41" s="47"/>
      <c r="AE41" s="47"/>
      <c r="AF41" s="47"/>
      <c r="AG41" s="47"/>
      <c r="AH41" s="47"/>
      <c r="AI41" s="47"/>
    </row>
    <row r="42" spans="1:36" ht="15" customHeight="1" x14ac:dyDescent="0.25">
      <c r="A42" s="4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50"/>
      <c r="O42" s="27"/>
      <c r="P42" s="47"/>
      <c r="Q42" s="50"/>
      <c r="R42" s="47"/>
      <c r="S42" s="47"/>
      <c r="T42" s="27"/>
      <c r="U42" s="27"/>
      <c r="V42" s="27"/>
      <c r="W42" s="27"/>
      <c r="X42" s="81"/>
      <c r="Y42" s="47"/>
      <c r="Z42" s="47"/>
      <c r="AA42" s="47"/>
      <c r="AB42" s="47"/>
      <c r="AC42" s="27"/>
      <c r="AD42" s="47"/>
      <c r="AE42" s="47"/>
      <c r="AF42" s="47"/>
      <c r="AG42" s="47"/>
      <c r="AH42" s="47"/>
      <c r="AI42" s="47"/>
    </row>
    <row r="43" spans="1:36" ht="15" customHeight="1" x14ac:dyDescent="0.25">
      <c r="A43" s="4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50"/>
      <c r="O43" s="27"/>
      <c r="P43" s="47"/>
      <c r="Q43" s="50"/>
      <c r="R43" s="47"/>
      <c r="S43" s="47"/>
      <c r="T43" s="27"/>
      <c r="U43" s="27"/>
      <c r="V43" s="27"/>
      <c r="W43" s="27"/>
      <c r="X43" s="81"/>
      <c r="Y43" s="47"/>
      <c r="Z43" s="47"/>
      <c r="AA43" s="47"/>
      <c r="AB43" s="47"/>
      <c r="AC43" s="27"/>
      <c r="AD43" s="47"/>
      <c r="AE43" s="47"/>
      <c r="AF43" s="47"/>
      <c r="AG43" s="47"/>
      <c r="AH43" s="47"/>
      <c r="AI43" s="47"/>
    </row>
    <row r="44" spans="1:36" ht="15" customHeight="1" x14ac:dyDescent="0.25">
      <c r="A44" s="4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50"/>
      <c r="O44" s="27"/>
      <c r="P44" s="47"/>
      <c r="Q44" s="50"/>
      <c r="R44" s="47"/>
      <c r="S44" s="47"/>
      <c r="T44" s="27"/>
      <c r="U44" s="27"/>
      <c r="V44" s="27"/>
      <c r="W44" s="27"/>
      <c r="X44" s="81"/>
      <c r="Y44" s="47"/>
      <c r="Z44" s="47"/>
      <c r="AA44" s="47"/>
      <c r="AB44" s="47"/>
      <c r="AC44" s="27"/>
      <c r="AD44" s="47"/>
      <c r="AE44" s="47"/>
      <c r="AF44" s="47"/>
      <c r="AG44" s="47"/>
      <c r="AH44" s="47"/>
      <c r="AI44" s="47"/>
    </row>
    <row r="45" spans="1:36" ht="15" customHeight="1" x14ac:dyDescent="0.25">
      <c r="A45" s="4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50"/>
      <c r="O45" s="27"/>
      <c r="P45" s="47"/>
      <c r="Q45" s="50"/>
      <c r="R45" s="47"/>
      <c r="S45" s="47"/>
      <c r="T45" s="27"/>
      <c r="U45" s="27"/>
      <c r="V45" s="27"/>
      <c r="W45" s="27"/>
      <c r="X45" s="81"/>
      <c r="Y45" s="47"/>
      <c r="Z45" s="47"/>
      <c r="AA45" s="47"/>
      <c r="AB45" s="47"/>
      <c r="AC45" s="27"/>
      <c r="AD45" s="47"/>
      <c r="AE45" s="47"/>
      <c r="AF45" s="47"/>
      <c r="AG45" s="47"/>
      <c r="AH45" s="47"/>
      <c r="AI45" s="47"/>
    </row>
    <row r="46" spans="1:36" ht="15" customHeight="1" x14ac:dyDescent="0.25">
      <c r="A46" s="4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50"/>
      <c r="O46" s="27"/>
      <c r="P46" s="47"/>
      <c r="Q46" s="50"/>
      <c r="R46" s="47"/>
      <c r="S46" s="47"/>
      <c r="T46" s="27"/>
      <c r="U46" s="27"/>
      <c r="V46" s="27"/>
      <c r="W46" s="27"/>
      <c r="X46" s="81"/>
      <c r="Y46" s="47"/>
      <c r="Z46" s="47"/>
      <c r="AA46" s="47"/>
      <c r="AB46" s="47"/>
      <c r="AC46" s="27"/>
      <c r="AD46" s="47"/>
      <c r="AE46" s="47"/>
      <c r="AF46" s="47"/>
      <c r="AG46" s="47"/>
      <c r="AH46" s="47"/>
      <c r="AI46" s="47"/>
    </row>
    <row r="47" spans="1:36" ht="15" customHeight="1" x14ac:dyDescent="0.25">
      <c r="A47" s="4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50"/>
      <c r="O47" s="27"/>
      <c r="P47" s="47"/>
      <c r="Q47" s="50"/>
      <c r="R47" s="47"/>
      <c r="S47" s="47"/>
      <c r="T47" s="27"/>
      <c r="U47" s="27"/>
      <c r="V47" s="27"/>
      <c r="W47" s="27"/>
      <c r="X47" s="81"/>
      <c r="Y47" s="47"/>
      <c r="Z47" s="47"/>
      <c r="AA47" s="47"/>
      <c r="AB47" s="47"/>
      <c r="AC47" s="27"/>
      <c r="AD47" s="47"/>
      <c r="AE47" s="47"/>
      <c r="AF47" s="47"/>
      <c r="AG47" s="47"/>
      <c r="AH47" s="47"/>
      <c r="AI47" s="47"/>
    </row>
    <row r="48" spans="1:36" ht="15" customHeight="1" x14ac:dyDescent="0.25">
      <c r="A48" s="4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50"/>
      <c r="O48" s="27"/>
      <c r="P48" s="47"/>
      <c r="Q48" s="50"/>
      <c r="R48" s="47"/>
      <c r="S48" s="47"/>
      <c r="T48" s="27"/>
      <c r="U48" s="27"/>
      <c r="V48" s="27"/>
      <c r="W48" s="27"/>
      <c r="X48" s="81"/>
      <c r="Y48" s="47"/>
      <c r="Z48" s="47"/>
      <c r="AA48" s="47"/>
      <c r="AB48" s="47"/>
      <c r="AC48" s="27"/>
      <c r="AD48" s="47"/>
      <c r="AE48" s="47"/>
      <c r="AF48" s="47"/>
      <c r="AG48" s="47"/>
      <c r="AH48" s="47"/>
      <c r="AI48" s="47"/>
    </row>
    <row r="49" spans="1:35" ht="15" customHeight="1" x14ac:dyDescent="0.25">
      <c r="A49" s="4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50"/>
      <c r="O49" s="27"/>
      <c r="P49" s="47"/>
      <c r="Q49" s="50"/>
      <c r="R49" s="47"/>
      <c r="S49" s="47"/>
      <c r="T49" s="27"/>
      <c r="U49" s="27"/>
      <c r="V49" s="27"/>
      <c r="W49" s="27"/>
      <c r="X49" s="81"/>
      <c r="Y49" s="47"/>
      <c r="Z49" s="47"/>
      <c r="AA49" s="47"/>
      <c r="AB49" s="47"/>
      <c r="AC49" s="27"/>
      <c r="AD49" s="47"/>
      <c r="AE49" s="47"/>
      <c r="AF49" s="47"/>
      <c r="AG49" s="47"/>
      <c r="AH49" s="47"/>
      <c r="AI49" s="47"/>
    </row>
    <row r="50" spans="1:35" ht="15" customHeight="1" x14ac:dyDescent="0.25">
      <c r="A50" s="4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50"/>
      <c r="O50" s="27"/>
      <c r="P50" s="47"/>
      <c r="Q50" s="50"/>
      <c r="R50" s="47"/>
      <c r="S50" s="47"/>
      <c r="T50" s="27"/>
      <c r="U50" s="27"/>
      <c r="V50" s="27"/>
      <c r="W50" s="27"/>
      <c r="X50" s="81"/>
      <c r="Y50" s="47"/>
      <c r="Z50" s="47"/>
      <c r="AA50" s="47"/>
      <c r="AB50" s="47"/>
      <c r="AC50" s="27"/>
      <c r="AD50" s="47"/>
      <c r="AE50" s="47"/>
      <c r="AF50" s="47"/>
      <c r="AG50" s="47"/>
      <c r="AH50" s="47"/>
      <c r="AI50" s="47"/>
    </row>
    <row r="51" spans="1:35" ht="15" customHeight="1" x14ac:dyDescent="0.25">
      <c r="A51" s="4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50"/>
      <c r="O51" s="27"/>
      <c r="P51" s="47"/>
      <c r="Q51" s="50"/>
      <c r="R51" s="47"/>
      <c r="S51" s="47"/>
      <c r="T51" s="27"/>
      <c r="U51" s="27"/>
      <c r="V51" s="27"/>
      <c r="W51" s="27"/>
      <c r="X51" s="81"/>
      <c r="Y51" s="47"/>
      <c r="Z51" s="47"/>
      <c r="AA51" s="47"/>
      <c r="AB51" s="47"/>
      <c r="AC51" s="27"/>
      <c r="AD51" s="47"/>
      <c r="AE51" s="47"/>
      <c r="AF51" s="47"/>
      <c r="AG51" s="47"/>
      <c r="AH51" s="47"/>
      <c r="AI51" s="47"/>
    </row>
    <row r="52" spans="1:35" ht="15" customHeight="1" x14ac:dyDescent="0.25">
      <c r="A52" s="4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50"/>
      <c r="O52" s="27"/>
      <c r="P52" s="47"/>
      <c r="Q52" s="50"/>
      <c r="R52" s="47"/>
      <c r="S52" s="47"/>
      <c r="T52" s="27"/>
      <c r="U52" s="27"/>
      <c r="V52" s="27"/>
      <c r="W52" s="27"/>
      <c r="X52" s="81"/>
      <c r="Y52" s="47"/>
      <c r="Z52" s="47"/>
      <c r="AA52" s="47"/>
      <c r="AB52" s="47"/>
      <c r="AC52" s="27"/>
      <c r="AD52" s="47"/>
      <c r="AE52" s="47"/>
      <c r="AF52" s="47"/>
      <c r="AG52" s="47"/>
      <c r="AH52" s="47"/>
      <c r="AI52" s="47"/>
    </row>
    <row r="53" spans="1:35" ht="15" customHeight="1" x14ac:dyDescent="0.25">
      <c r="A53" s="4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50"/>
      <c r="O53" s="27"/>
      <c r="P53" s="47"/>
      <c r="Q53" s="50"/>
      <c r="R53" s="47"/>
      <c r="S53" s="47"/>
      <c r="T53" s="27"/>
      <c r="U53" s="27"/>
      <c r="V53" s="27"/>
      <c r="W53" s="27"/>
      <c r="X53" s="81"/>
      <c r="Y53" s="47"/>
      <c r="Z53" s="47"/>
      <c r="AA53" s="47"/>
      <c r="AB53" s="47"/>
      <c r="AC53" s="27"/>
      <c r="AD53" s="47"/>
      <c r="AE53" s="47"/>
      <c r="AF53" s="47"/>
      <c r="AG53" s="47"/>
      <c r="AH53" s="47"/>
      <c r="AI53" s="47"/>
    </row>
    <row r="54" spans="1:35" ht="15" customHeight="1" x14ac:dyDescent="0.25">
      <c r="A54" s="4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50"/>
      <c r="O54" s="27"/>
      <c r="P54" s="47"/>
      <c r="Q54" s="50"/>
      <c r="R54" s="47"/>
      <c r="S54" s="47"/>
      <c r="T54" s="27"/>
      <c r="U54" s="27"/>
      <c r="V54" s="27"/>
      <c r="W54" s="27"/>
      <c r="X54" s="81"/>
      <c r="Y54" s="47"/>
      <c r="Z54" s="47"/>
      <c r="AA54" s="47"/>
      <c r="AB54" s="47"/>
      <c r="AC54" s="27"/>
      <c r="AD54" s="47"/>
      <c r="AE54" s="47"/>
      <c r="AF54" s="47"/>
      <c r="AG54" s="47"/>
      <c r="AH54" s="47"/>
      <c r="AI54" s="47"/>
    </row>
    <row r="55" spans="1:35" ht="15" customHeight="1" x14ac:dyDescent="0.25">
      <c r="A55" s="4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50"/>
      <c r="O55" s="27"/>
      <c r="P55" s="47"/>
      <c r="Q55" s="50"/>
      <c r="R55" s="47"/>
      <c r="S55" s="47"/>
      <c r="T55" s="27"/>
      <c r="U55" s="27"/>
      <c r="V55" s="27"/>
      <c r="W55" s="27"/>
      <c r="X55" s="81"/>
      <c r="Y55" s="47"/>
      <c r="Z55" s="47"/>
      <c r="AA55" s="47"/>
      <c r="AB55" s="47"/>
      <c r="AC55" s="27"/>
      <c r="AD55" s="47"/>
      <c r="AE55" s="47"/>
      <c r="AF55" s="47"/>
      <c r="AG55" s="47"/>
      <c r="AH55" s="47"/>
      <c r="AI55" s="47"/>
    </row>
    <row r="56" spans="1:35" ht="15" customHeight="1" x14ac:dyDescent="0.25">
      <c r="A56" s="4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50"/>
      <c r="O56" s="27"/>
      <c r="P56" s="47"/>
      <c r="Q56" s="50"/>
      <c r="R56" s="47"/>
      <c r="S56" s="47"/>
      <c r="T56" s="27"/>
      <c r="U56" s="27"/>
      <c r="V56" s="27"/>
      <c r="W56" s="27"/>
      <c r="X56" s="81"/>
      <c r="Y56" s="47"/>
      <c r="Z56" s="47"/>
      <c r="AA56" s="47"/>
      <c r="AB56" s="47"/>
      <c r="AC56" s="27"/>
      <c r="AD56" s="47"/>
      <c r="AE56" s="47"/>
      <c r="AF56" s="47"/>
      <c r="AG56" s="47"/>
      <c r="AH56" s="47"/>
      <c r="AI56" s="47"/>
    </row>
    <row r="57" spans="1:35" ht="15" customHeight="1" x14ac:dyDescent="0.25">
      <c r="A57" s="4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50"/>
      <c r="O57" s="27"/>
      <c r="P57" s="47"/>
      <c r="Q57" s="50"/>
      <c r="R57" s="47"/>
      <c r="S57" s="47"/>
      <c r="T57" s="27"/>
      <c r="U57" s="27"/>
      <c r="V57" s="27"/>
      <c r="W57" s="27"/>
      <c r="X57" s="81"/>
      <c r="Y57" s="47"/>
      <c r="Z57" s="47"/>
      <c r="AA57" s="47"/>
      <c r="AB57" s="47"/>
      <c r="AC57" s="27"/>
      <c r="AD57" s="47"/>
      <c r="AE57" s="47"/>
      <c r="AF57" s="47"/>
      <c r="AG57" s="47"/>
      <c r="AH57" s="47"/>
      <c r="AI57" s="47"/>
    </row>
    <row r="58" spans="1:35" ht="15" customHeight="1" x14ac:dyDescent="0.25">
      <c r="A58" s="4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50"/>
      <c r="O58" s="27"/>
      <c r="P58" s="47"/>
      <c r="Q58" s="50"/>
      <c r="R58" s="47"/>
      <c r="S58" s="47"/>
      <c r="T58" s="27"/>
      <c r="U58" s="27"/>
      <c r="V58" s="27"/>
      <c r="W58" s="27"/>
      <c r="X58" s="81"/>
      <c r="Y58" s="47"/>
      <c r="Z58" s="47"/>
      <c r="AA58" s="47"/>
      <c r="AB58" s="47"/>
      <c r="AC58" s="27"/>
      <c r="AD58" s="47"/>
      <c r="AE58" s="47"/>
      <c r="AF58" s="47"/>
      <c r="AG58" s="47"/>
      <c r="AH58" s="47"/>
      <c r="AI58" s="47"/>
    </row>
    <row r="59" spans="1:35" ht="15" customHeight="1" x14ac:dyDescent="0.25">
      <c r="A59" s="4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50"/>
      <c r="O59" s="27"/>
      <c r="P59" s="47"/>
      <c r="Q59" s="50"/>
      <c r="R59" s="47"/>
      <c r="S59" s="47"/>
      <c r="T59" s="27"/>
      <c r="U59" s="27"/>
      <c r="V59" s="27"/>
      <c r="W59" s="27"/>
      <c r="X59" s="81"/>
      <c r="Y59" s="47"/>
      <c r="Z59" s="47"/>
      <c r="AA59" s="47"/>
      <c r="AB59" s="47"/>
      <c r="AC59" s="27"/>
      <c r="AD59" s="47"/>
      <c r="AE59" s="47"/>
      <c r="AF59" s="47"/>
      <c r="AG59" s="47"/>
      <c r="AH59" s="47"/>
      <c r="AI59" s="47"/>
    </row>
    <row r="60" spans="1:35" ht="15" customHeight="1" x14ac:dyDescent="0.25">
      <c r="A60" s="4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50"/>
      <c r="O60" s="27"/>
      <c r="P60" s="47"/>
      <c r="Q60" s="50"/>
      <c r="R60" s="47"/>
      <c r="S60" s="47"/>
      <c r="T60" s="27"/>
      <c r="U60" s="27"/>
      <c r="V60" s="27"/>
      <c r="W60" s="27"/>
      <c r="X60" s="81"/>
      <c r="Y60" s="47"/>
      <c r="Z60" s="47"/>
      <c r="AA60" s="47"/>
      <c r="AB60" s="47"/>
      <c r="AC60" s="27"/>
      <c r="AD60" s="47"/>
      <c r="AE60" s="47"/>
      <c r="AF60" s="47"/>
      <c r="AG60" s="47"/>
      <c r="AH60" s="47"/>
      <c r="AI60" s="47"/>
    </row>
    <row r="61" spans="1:35" ht="15" customHeight="1" x14ac:dyDescent="0.25">
      <c r="A61" s="4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50"/>
      <c r="O61" s="27"/>
      <c r="P61" s="47"/>
      <c r="Q61" s="50"/>
      <c r="R61" s="47"/>
      <c r="S61" s="47"/>
      <c r="T61" s="27"/>
      <c r="U61" s="27"/>
      <c r="V61" s="27"/>
      <c r="W61" s="27"/>
      <c r="X61" s="81"/>
      <c r="Y61" s="47"/>
      <c r="Z61" s="47"/>
      <c r="AA61" s="47"/>
      <c r="AB61" s="47"/>
      <c r="AC61" s="27"/>
      <c r="AD61" s="47"/>
      <c r="AE61" s="47"/>
      <c r="AF61" s="47"/>
      <c r="AG61" s="47"/>
      <c r="AH61" s="47"/>
      <c r="AI61" s="47"/>
    </row>
    <row r="62" spans="1:35" ht="15" customHeight="1" x14ac:dyDescent="0.25">
      <c r="A62" s="4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50"/>
      <c r="O62" s="27"/>
      <c r="P62" s="47"/>
      <c r="Q62" s="50"/>
      <c r="R62" s="47"/>
      <c r="S62" s="47"/>
      <c r="T62" s="27"/>
      <c r="U62" s="27"/>
      <c r="V62" s="27"/>
      <c r="W62" s="27"/>
      <c r="X62" s="81"/>
      <c r="Y62" s="47"/>
      <c r="Z62" s="47"/>
      <c r="AA62" s="47"/>
      <c r="AB62" s="47"/>
      <c r="AC62" s="27"/>
      <c r="AD62" s="47"/>
      <c r="AE62" s="47"/>
      <c r="AF62" s="47"/>
      <c r="AG62" s="47"/>
      <c r="AH62" s="47"/>
      <c r="AI62" s="47"/>
    </row>
    <row r="63" spans="1:35" ht="15" customHeight="1" x14ac:dyDescent="0.25">
      <c r="A63" s="4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50"/>
      <c r="O63" s="27"/>
      <c r="P63" s="47"/>
      <c r="Q63" s="50"/>
      <c r="R63" s="47"/>
      <c r="S63" s="47"/>
      <c r="T63" s="27"/>
      <c r="U63" s="27"/>
      <c r="V63" s="27"/>
      <c r="W63" s="27"/>
      <c r="X63" s="81"/>
      <c r="Y63" s="47"/>
      <c r="Z63" s="47"/>
      <c r="AA63" s="47"/>
      <c r="AB63" s="47"/>
      <c r="AC63" s="27"/>
      <c r="AD63" s="47"/>
      <c r="AE63" s="47"/>
      <c r="AF63" s="47"/>
      <c r="AG63" s="47"/>
      <c r="AH63" s="47"/>
      <c r="AI63" s="47"/>
    </row>
    <row r="64" spans="1:35" ht="15" customHeight="1" x14ac:dyDescent="0.25">
      <c r="A64" s="4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50"/>
      <c r="O64" s="27"/>
      <c r="P64" s="47"/>
      <c r="Q64" s="50"/>
      <c r="R64" s="47"/>
      <c r="S64" s="47"/>
      <c r="T64" s="27"/>
      <c r="U64" s="27"/>
      <c r="V64" s="27"/>
      <c r="W64" s="27"/>
      <c r="X64" s="81"/>
      <c r="Y64" s="47"/>
      <c r="Z64" s="47"/>
      <c r="AA64" s="47"/>
      <c r="AB64" s="47"/>
      <c r="AC64" s="27"/>
      <c r="AD64" s="47"/>
      <c r="AE64" s="47"/>
      <c r="AF64" s="47"/>
      <c r="AG64" s="47"/>
      <c r="AH64" s="47"/>
      <c r="AI64" s="47"/>
    </row>
    <row r="65" spans="1:35" ht="15" customHeight="1" x14ac:dyDescent="0.25">
      <c r="A65" s="4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50"/>
      <c r="O65" s="27"/>
      <c r="P65" s="47"/>
      <c r="Q65" s="50"/>
      <c r="R65" s="47"/>
      <c r="S65" s="47"/>
      <c r="T65" s="27"/>
      <c r="U65" s="27"/>
      <c r="V65" s="27"/>
      <c r="W65" s="27"/>
      <c r="X65" s="81"/>
      <c r="Y65" s="47"/>
      <c r="Z65" s="47"/>
      <c r="AA65" s="47"/>
      <c r="AB65" s="47"/>
      <c r="AC65" s="27"/>
      <c r="AD65" s="47"/>
      <c r="AE65" s="47"/>
      <c r="AF65" s="47"/>
      <c r="AG65" s="47"/>
      <c r="AH65" s="47"/>
      <c r="AI65" s="47"/>
    </row>
    <row r="66" spans="1:35" ht="15" customHeight="1" x14ac:dyDescent="0.25">
      <c r="A66" s="4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50"/>
      <c r="O66" s="27"/>
      <c r="P66" s="47"/>
      <c r="Q66" s="50"/>
      <c r="R66" s="47"/>
      <c r="S66" s="47"/>
      <c r="T66" s="27"/>
      <c r="U66" s="27"/>
      <c r="V66" s="27"/>
      <c r="W66" s="27"/>
      <c r="X66" s="81"/>
      <c r="Y66" s="47"/>
      <c r="Z66" s="47"/>
      <c r="AA66" s="47"/>
      <c r="AB66" s="47"/>
      <c r="AC66" s="27"/>
      <c r="AD66" s="47"/>
      <c r="AE66" s="47"/>
      <c r="AF66" s="47"/>
      <c r="AG66" s="47"/>
      <c r="AH66" s="47"/>
      <c r="AI66" s="47"/>
    </row>
    <row r="67" spans="1:35" ht="15" customHeight="1" x14ac:dyDescent="0.25">
      <c r="A67" s="4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50"/>
      <c r="O67" s="27"/>
      <c r="P67" s="47"/>
      <c r="Q67" s="50"/>
      <c r="R67" s="47"/>
      <c r="S67" s="47"/>
      <c r="T67" s="27"/>
      <c r="U67" s="27"/>
      <c r="V67" s="27"/>
      <c r="W67" s="27"/>
      <c r="X67" s="81"/>
      <c r="Y67" s="47"/>
      <c r="Z67" s="47"/>
      <c r="AA67" s="47"/>
      <c r="AB67" s="47"/>
      <c r="AC67" s="27"/>
      <c r="AD67" s="47"/>
      <c r="AE67" s="47"/>
      <c r="AF67" s="47"/>
      <c r="AG67" s="47"/>
      <c r="AH67" s="47"/>
      <c r="AI67" s="47"/>
    </row>
    <row r="68" spans="1:35" ht="15" customHeight="1" x14ac:dyDescent="0.25">
      <c r="A68" s="4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50"/>
      <c r="O68" s="27"/>
      <c r="P68" s="47"/>
      <c r="Q68" s="50"/>
      <c r="R68" s="47"/>
      <c r="S68" s="47"/>
      <c r="T68" s="27"/>
      <c r="U68" s="27"/>
      <c r="V68" s="27"/>
      <c r="W68" s="27"/>
      <c r="X68" s="81"/>
      <c r="Y68" s="47"/>
      <c r="Z68" s="47"/>
      <c r="AA68" s="47"/>
      <c r="AB68" s="47"/>
      <c r="AC68" s="27"/>
      <c r="AD68" s="47"/>
      <c r="AE68" s="47"/>
      <c r="AF68" s="47"/>
      <c r="AG68" s="47"/>
      <c r="AH68" s="47"/>
      <c r="AI68" s="47"/>
    </row>
    <row r="69" spans="1:35" ht="15" customHeight="1" x14ac:dyDescent="0.25">
      <c r="A69" s="4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50"/>
      <c r="O69" s="27"/>
      <c r="P69" s="47"/>
      <c r="Q69" s="50"/>
      <c r="R69" s="47"/>
      <c r="S69" s="47"/>
      <c r="T69" s="27"/>
      <c r="U69" s="27"/>
      <c r="V69" s="27"/>
      <c r="W69" s="27"/>
      <c r="X69" s="81"/>
      <c r="Y69" s="47"/>
      <c r="Z69" s="47"/>
      <c r="AA69" s="47"/>
      <c r="AB69" s="47"/>
      <c r="AC69" s="27"/>
      <c r="AD69" s="47"/>
      <c r="AE69" s="47"/>
      <c r="AF69" s="47"/>
      <c r="AG69" s="47"/>
      <c r="AH69" s="47"/>
      <c r="AI69" s="47"/>
    </row>
    <row r="70" spans="1:35" ht="15" customHeight="1" x14ac:dyDescent="0.25">
      <c r="A70" s="4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50"/>
      <c r="O70" s="27"/>
      <c r="P70" s="47"/>
      <c r="Q70" s="50"/>
      <c r="R70" s="47"/>
      <c r="S70" s="47"/>
      <c r="T70" s="27"/>
      <c r="U70" s="27"/>
      <c r="V70" s="27"/>
      <c r="W70" s="27"/>
      <c r="X70" s="81"/>
      <c r="Y70" s="47"/>
      <c r="Z70" s="47"/>
      <c r="AA70" s="47"/>
      <c r="AB70" s="47"/>
      <c r="AC70" s="27"/>
      <c r="AD70" s="47"/>
      <c r="AE70" s="47"/>
      <c r="AF70" s="47"/>
      <c r="AG70" s="47"/>
      <c r="AH70" s="47"/>
      <c r="AI70" s="47"/>
    </row>
    <row r="71" spans="1:35" ht="15" customHeight="1" x14ac:dyDescent="0.25">
      <c r="A71" s="4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50"/>
      <c r="O71" s="27"/>
      <c r="P71" s="47"/>
      <c r="Q71" s="50"/>
      <c r="R71" s="47"/>
      <c r="S71" s="47"/>
      <c r="T71" s="27"/>
      <c r="U71" s="27"/>
      <c r="V71" s="27"/>
      <c r="W71" s="27"/>
      <c r="X71" s="81"/>
      <c r="Y71" s="47"/>
      <c r="Z71" s="47"/>
      <c r="AA71" s="47"/>
      <c r="AB71" s="47"/>
      <c r="AC71" s="27"/>
      <c r="AD71" s="47"/>
      <c r="AE71" s="47"/>
      <c r="AF71" s="47"/>
      <c r="AG71" s="47"/>
      <c r="AH71" s="47"/>
      <c r="AI71" s="47"/>
    </row>
    <row r="72" spans="1:35" ht="15" customHeight="1" x14ac:dyDescent="0.25">
      <c r="A72" s="4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50"/>
      <c r="O72" s="27"/>
      <c r="P72" s="47"/>
      <c r="Q72" s="50"/>
      <c r="R72" s="47"/>
      <c r="S72" s="47"/>
      <c r="T72" s="27"/>
      <c r="U72" s="27"/>
      <c r="V72" s="27"/>
      <c r="W72" s="27"/>
      <c r="X72" s="81"/>
      <c r="Y72" s="47"/>
      <c r="Z72" s="47"/>
      <c r="AA72" s="47"/>
      <c r="AB72" s="47"/>
      <c r="AC72" s="27"/>
      <c r="AD72" s="47"/>
      <c r="AE72" s="47"/>
      <c r="AF72" s="47"/>
      <c r="AG72" s="47"/>
      <c r="AH72" s="47"/>
      <c r="AI72" s="47"/>
    </row>
    <row r="73" spans="1:35" ht="15" customHeight="1" x14ac:dyDescent="0.25">
      <c r="A73" s="4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50"/>
      <c r="O73" s="27"/>
      <c r="P73" s="47"/>
      <c r="Q73" s="50"/>
      <c r="R73" s="47"/>
      <c r="S73" s="47"/>
      <c r="T73" s="27"/>
      <c r="U73" s="27"/>
      <c r="V73" s="27"/>
      <c r="W73" s="27"/>
      <c r="X73" s="81"/>
      <c r="Y73" s="47"/>
      <c r="Z73" s="47"/>
      <c r="AA73" s="47"/>
      <c r="AB73" s="47"/>
      <c r="AC73" s="27"/>
      <c r="AD73" s="47"/>
      <c r="AE73" s="47"/>
      <c r="AF73" s="47"/>
      <c r="AG73" s="47"/>
      <c r="AH73" s="47"/>
      <c r="AI73" s="47"/>
    </row>
    <row r="74" spans="1:35" ht="15" customHeight="1" x14ac:dyDescent="0.25">
      <c r="A74" s="4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50"/>
      <c r="O74" s="27"/>
      <c r="P74" s="47"/>
      <c r="Q74" s="50"/>
      <c r="R74" s="47"/>
      <c r="S74" s="47"/>
      <c r="T74" s="27"/>
      <c r="U74" s="27"/>
      <c r="V74" s="27"/>
      <c r="W74" s="27"/>
      <c r="X74" s="81"/>
      <c r="Y74" s="47"/>
      <c r="Z74" s="47"/>
      <c r="AA74" s="47"/>
      <c r="AB74" s="47"/>
      <c r="AC74" s="27"/>
      <c r="AD74" s="47"/>
      <c r="AE74" s="47"/>
      <c r="AF74" s="47"/>
      <c r="AG74" s="47"/>
      <c r="AH74" s="47"/>
      <c r="AI74" s="47"/>
    </row>
    <row r="75" spans="1:35" ht="15" customHeight="1" x14ac:dyDescent="0.25">
      <c r="A75" s="4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50"/>
      <c r="O75" s="27"/>
      <c r="P75" s="47"/>
      <c r="Q75" s="50"/>
      <c r="R75" s="47"/>
      <c r="S75" s="47"/>
      <c r="T75" s="27"/>
      <c r="U75" s="27"/>
      <c r="V75" s="27"/>
      <c r="W75" s="27"/>
      <c r="X75" s="81"/>
      <c r="Y75" s="47"/>
      <c r="Z75" s="47"/>
      <c r="AA75" s="47"/>
      <c r="AB75" s="47"/>
      <c r="AC75" s="27"/>
      <c r="AD75" s="47"/>
      <c r="AE75" s="47"/>
      <c r="AF75" s="47"/>
      <c r="AG75" s="47"/>
      <c r="AH75" s="47"/>
      <c r="AI75" s="47"/>
    </row>
    <row r="76" spans="1:35" ht="15" customHeight="1" x14ac:dyDescent="0.25">
      <c r="A76" s="4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50"/>
      <c r="O76" s="27"/>
      <c r="P76" s="47"/>
      <c r="Q76" s="50"/>
      <c r="R76" s="47"/>
      <c r="S76" s="47"/>
      <c r="T76" s="27"/>
      <c r="U76" s="27"/>
      <c r="V76" s="27"/>
      <c r="W76" s="27"/>
      <c r="X76" s="81"/>
      <c r="Y76" s="47"/>
      <c r="Z76" s="47"/>
      <c r="AA76" s="47"/>
      <c r="AB76" s="47"/>
      <c r="AC76" s="27"/>
      <c r="AD76" s="47"/>
      <c r="AE76" s="47"/>
      <c r="AF76" s="47"/>
      <c r="AG76" s="47"/>
      <c r="AH76" s="47"/>
      <c r="AI76" s="47"/>
    </row>
    <row r="77" spans="1:35" ht="15" customHeight="1" x14ac:dyDescent="0.25">
      <c r="A77" s="4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50"/>
      <c r="O77" s="27"/>
      <c r="P77" s="47"/>
      <c r="Q77" s="50"/>
      <c r="R77" s="47"/>
      <c r="S77" s="47"/>
      <c r="T77" s="27"/>
      <c r="U77" s="27"/>
      <c r="V77" s="27"/>
      <c r="W77" s="27"/>
      <c r="X77" s="81"/>
      <c r="Y77" s="47"/>
      <c r="Z77" s="47"/>
      <c r="AA77" s="47"/>
      <c r="AB77" s="47"/>
      <c r="AC77" s="27"/>
      <c r="AD77" s="47"/>
      <c r="AE77" s="47"/>
      <c r="AF77" s="47"/>
      <c r="AG77" s="47"/>
      <c r="AH77" s="47"/>
      <c r="AI77" s="47"/>
    </row>
    <row r="78" spans="1:35" ht="15" customHeight="1" x14ac:dyDescent="0.25">
      <c r="A78" s="4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50"/>
      <c r="O78" s="27"/>
      <c r="P78" s="47"/>
      <c r="Q78" s="50"/>
      <c r="R78" s="47"/>
      <c r="S78" s="47"/>
      <c r="T78" s="27"/>
      <c r="U78" s="27"/>
      <c r="V78" s="27"/>
      <c r="W78" s="27"/>
      <c r="X78" s="81"/>
      <c r="Y78" s="47"/>
      <c r="Z78" s="47"/>
      <c r="AA78" s="47"/>
      <c r="AB78" s="47"/>
      <c r="AC78" s="27"/>
      <c r="AD78" s="47"/>
      <c r="AE78" s="47"/>
      <c r="AF78" s="47"/>
      <c r="AG78" s="47"/>
      <c r="AH78" s="47"/>
      <c r="AI78" s="47"/>
    </row>
    <row r="79" spans="1:35" ht="15" customHeight="1" x14ac:dyDescent="0.25">
      <c r="A79" s="4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50"/>
      <c r="O79" s="27"/>
      <c r="P79" s="47"/>
      <c r="Q79" s="50"/>
      <c r="R79" s="47"/>
      <c r="S79" s="47"/>
      <c r="T79" s="27"/>
      <c r="U79" s="27"/>
      <c r="V79" s="27"/>
      <c r="W79" s="27"/>
      <c r="X79" s="81"/>
      <c r="Y79" s="47"/>
      <c r="Z79" s="47"/>
      <c r="AA79" s="47"/>
      <c r="AB79" s="47"/>
      <c r="AC79" s="27"/>
      <c r="AD79" s="47"/>
      <c r="AE79" s="47"/>
      <c r="AF79" s="47"/>
      <c r="AG79" s="47"/>
      <c r="AH79" s="47"/>
      <c r="AI79" s="47"/>
    </row>
    <row r="80" spans="1:35" ht="15" customHeight="1" x14ac:dyDescent="0.25">
      <c r="A80" s="4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50"/>
      <c r="O80" s="27"/>
      <c r="P80" s="47"/>
      <c r="Q80" s="50"/>
      <c r="R80" s="47"/>
      <c r="S80" s="47"/>
      <c r="T80" s="27"/>
      <c r="U80" s="27"/>
      <c r="V80" s="27"/>
      <c r="W80" s="27"/>
      <c r="X80" s="81"/>
      <c r="Y80" s="47"/>
      <c r="Z80" s="47"/>
      <c r="AA80" s="47"/>
      <c r="AB80" s="47"/>
      <c r="AC80" s="27"/>
      <c r="AD80" s="47"/>
      <c r="AE80" s="47"/>
      <c r="AF80" s="47"/>
      <c r="AG80" s="47"/>
      <c r="AH80" s="47"/>
      <c r="AI80" s="47"/>
    </row>
    <row r="81" spans="1:35" ht="15" customHeight="1" x14ac:dyDescent="0.25">
      <c r="A81" s="4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50"/>
      <c r="O81" s="27"/>
      <c r="P81" s="47"/>
      <c r="Q81" s="50"/>
      <c r="R81" s="47"/>
      <c r="S81" s="47"/>
      <c r="T81" s="27"/>
      <c r="U81" s="27"/>
      <c r="V81" s="27"/>
      <c r="W81" s="27"/>
      <c r="X81" s="81"/>
      <c r="Y81" s="47"/>
      <c r="Z81" s="47"/>
      <c r="AA81" s="47"/>
      <c r="AB81" s="47"/>
      <c r="AC81" s="27"/>
      <c r="AD81" s="47"/>
      <c r="AE81" s="47"/>
      <c r="AF81" s="47"/>
      <c r="AG81" s="47"/>
      <c r="AH81" s="47"/>
      <c r="AI81" s="47"/>
    </row>
    <row r="82" spans="1:35" ht="15" customHeight="1" x14ac:dyDescent="0.25">
      <c r="A82" s="4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50"/>
      <c r="O82" s="27"/>
      <c r="P82" s="47"/>
      <c r="Q82" s="50"/>
      <c r="R82" s="47"/>
      <c r="S82" s="47"/>
      <c r="T82" s="27"/>
      <c r="U82" s="27"/>
      <c r="V82" s="27"/>
      <c r="W82" s="27"/>
      <c r="X82" s="81"/>
      <c r="Y82" s="47"/>
      <c r="Z82" s="47"/>
      <c r="AA82" s="47"/>
      <c r="AB82" s="47"/>
      <c r="AC82" s="27"/>
      <c r="AD82" s="47"/>
      <c r="AE82" s="47"/>
      <c r="AF82" s="47"/>
      <c r="AG82" s="47"/>
      <c r="AH82" s="47"/>
      <c r="AI82" s="47"/>
    </row>
    <row r="83" spans="1:35" ht="15" customHeight="1" x14ac:dyDescent="0.25">
      <c r="A83" s="4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50"/>
      <c r="O83" s="27"/>
      <c r="P83" s="47"/>
      <c r="Q83" s="50"/>
      <c r="R83" s="47"/>
      <c r="S83" s="47"/>
      <c r="T83" s="27"/>
      <c r="U83" s="27"/>
      <c r="V83" s="27"/>
      <c r="W83" s="27"/>
      <c r="X83" s="81"/>
      <c r="Y83" s="47"/>
      <c r="Z83" s="47"/>
      <c r="AA83" s="47"/>
      <c r="AB83" s="47"/>
      <c r="AC83" s="27"/>
      <c r="AD83" s="47"/>
      <c r="AE83" s="47"/>
      <c r="AF83" s="47"/>
      <c r="AG83" s="47"/>
      <c r="AH83" s="47"/>
      <c r="AI83" s="47"/>
    </row>
    <row r="84" spans="1:35" ht="15" customHeight="1" x14ac:dyDescent="0.25">
      <c r="A84" s="4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50"/>
      <c r="O84" s="27"/>
      <c r="P84" s="47"/>
      <c r="Q84" s="50"/>
      <c r="R84" s="47"/>
      <c r="S84" s="47"/>
      <c r="T84" s="27"/>
      <c r="U84" s="27"/>
      <c r="V84" s="27"/>
      <c r="W84" s="27"/>
      <c r="X84" s="81"/>
      <c r="Y84" s="47"/>
      <c r="Z84" s="47"/>
      <c r="AA84" s="47"/>
      <c r="AB84" s="47"/>
      <c r="AC84" s="27"/>
      <c r="AD84" s="47"/>
      <c r="AE84" s="47"/>
      <c r="AF84" s="47"/>
      <c r="AG84" s="47"/>
      <c r="AH84" s="47"/>
      <c r="AI84" s="47"/>
    </row>
    <row r="85" spans="1:35" ht="15" customHeight="1" x14ac:dyDescent="0.25">
      <c r="A85" s="4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50"/>
      <c r="O85" s="27"/>
      <c r="P85" s="47"/>
      <c r="Q85" s="50"/>
      <c r="R85" s="47"/>
      <c r="S85" s="47"/>
      <c r="T85" s="27"/>
      <c r="U85" s="27"/>
      <c r="V85" s="27"/>
      <c r="W85" s="27"/>
      <c r="X85" s="81"/>
      <c r="Y85" s="47"/>
      <c r="Z85" s="47"/>
      <c r="AA85" s="47"/>
      <c r="AB85" s="47"/>
      <c r="AC85" s="27"/>
      <c r="AD85" s="47"/>
      <c r="AE85" s="47"/>
      <c r="AF85" s="47"/>
      <c r="AG85" s="47"/>
      <c r="AH85" s="47"/>
      <c r="AI85" s="47"/>
    </row>
    <row r="86" spans="1:35" ht="15" customHeight="1" x14ac:dyDescent="0.25">
      <c r="A86" s="4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50"/>
      <c r="O86" s="27"/>
      <c r="P86" s="47"/>
      <c r="Q86" s="50"/>
      <c r="R86" s="47"/>
      <c r="S86" s="47"/>
      <c r="T86" s="27"/>
      <c r="U86" s="27"/>
      <c r="V86" s="27"/>
      <c r="W86" s="27"/>
      <c r="X86" s="81"/>
      <c r="Y86" s="47"/>
      <c r="Z86" s="47"/>
      <c r="AA86" s="47"/>
      <c r="AB86" s="47"/>
      <c r="AC86" s="27"/>
      <c r="AD86" s="47"/>
      <c r="AE86" s="47"/>
      <c r="AF86" s="47"/>
      <c r="AG86" s="47"/>
      <c r="AH86" s="47"/>
      <c r="AI86" s="47"/>
    </row>
    <row r="87" spans="1:35" ht="15" customHeight="1" x14ac:dyDescent="0.25">
      <c r="A87" s="4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50"/>
      <c r="O87" s="27"/>
      <c r="P87" s="47"/>
      <c r="Q87" s="50"/>
      <c r="R87" s="47"/>
      <c r="S87" s="47"/>
      <c r="T87" s="27"/>
      <c r="U87" s="27"/>
      <c r="V87" s="27"/>
      <c r="W87" s="27"/>
      <c r="X87" s="81"/>
      <c r="Y87" s="47"/>
      <c r="Z87" s="47"/>
      <c r="AA87" s="47"/>
      <c r="AB87" s="47"/>
      <c r="AC87" s="27"/>
      <c r="AD87" s="47"/>
      <c r="AE87" s="47"/>
      <c r="AF87" s="47"/>
      <c r="AG87" s="47"/>
      <c r="AH87" s="47"/>
      <c r="AI87" s="47"/>
    </row>
    <row r="88" spans="1:35" ht="15" customHeight="1" x14ac:dyDescent="0.25">
      <c r="A88" s="4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50"/>
      <c r="O88" s="27"/>
      <c r="P88" s="47"/>
      <c r="Q88" s="50"/>
      <c r="R88" s="47"/>
      <c r="S88" s="47"/>
      <c r="T88" s="27"/>
      <c r="U88" s="27"/>
      <c r="V88" s="27"/>
      <c r="W88" s="27"/>
      <c r="X88" s="81"/>
      <c r="Y88" s="47"/>
      <c r="Z88" s="47"/>
      <c r="AA88" s="47"/>
      <c r="AB88" s="47"/>
      <c r="AC88" s="27"/>
      <c r="AD88" s="47"/>
      <c r="AE88" s="47"/>
      <c r="AF88" s="47"/>
      <c r="AG88" s="47"/>
      <c r="AH88" s="47"/>
      <c r="AI88" s="47"/>
    </row>
    <row r="89" spans="1:35" ht="15" customHeight="1" x14ac:dyDescent="0.25">
      <c r="A89" s="4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50"/>
      <c r="O89" s="27"/>
      <c r="P89" s="47"/>
      <c r="Q89" s="50"/>
      <c r="R89" s="47"/>
      <c r="S89" s="47"/>
      <c r="T89" s="27"/>
      <c r="U89" s="27"/>
      <c r="V89" s="27"/>
      <c r="W89" s="27"/>
      <c r="X89" s="81"/>
      <c r="Y89" s="47"/>
      <c r="Z89" s="47"/>
      <c r="AA89" s="47"/>
      <c r="AB89" s="47"/>
      <c r="AC89" s="27"/>
      <c r="AD89" s="47"/>
      <c r="AE89" s="47"/>
      <c r="AF89" s="47"/>
      <c r="AG89" s="47"/>
      <c r="AH89" s="47"/>
      <c r="AI89" s="47"/>
    </row>
    <row r="90" spans="1:35" ht="15" customHeight="1" x14ac:dyDescent="0.25">
      <c r="A90" s="4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50"/>
      <c r="O90" s="27"/>
      <c r="P90" s="47"/>
      <c r="Q90" s="50"/>
      <c r="R90" s="47"/>
      <c r="S90" s="47"/>
      <c r="T90" s="27"/>
      <c r="U90" s="27"/>
      <c r="V90" s="27"/>
      <c r="W90" s="27"/>
      <c r="X90" s="81"/>
      <c r="Y90" s="47"/>
      <c r="Z90" s="47"/>
      <c r="AA90" s="47"/>
      <c r="AB90" s="47"/>
      <c r="AC90" s="27"/>
      <c r="AD90" s="47"/>
      <c r="AE90" s="47"/>
      <c r="AF90" s="47"/>
      <c r="AG90" s="47"/>
      <c r="AH90" s="47"/>
      <c r="AI90" s="47"/>
    </row>
    <row r="91" spans="1:35" ht="15" customHeight="1" x14ac:dyDescent="0.25">
      <c r="A91" s="4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50"/>
      <c r="O91" s="27"/>
      <c r="P91" s="47"/>
      <c r="Q91" s="50"/>
      <c r="R91" s="47"/>
      <c r="S91" s="47"/>
      <c r="T91" s="27"/>
      <c r="U91" s="27"/>
      <c r="V91" s="27"/>
      <c r="W91" s="27"/>
      <c r="X91" s="81"/>
      <c r="Y91" s="47"/>
      <c r="Z91" s="47"/>
      <c r="AA91" s="47"/>
      <c r="AB91" s="47"/>
      <c r="AC91" s="27"/>
      <c r="AD91" s="47"/>
      <c r="AE91" s="47"/>
      <c r="AF91" s="47"/>
      <c r="AG91" s="47"/>
      <c r="AH91" s="47"/>
      <c r="AI91" s="47"/>
    </row>
    <row r="92" spans="1:35" ht="15" customHeight="1" x14ac:dyDescent="0.25">
      <c r="A92" s="4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50"/>
      <c r="O92" s="27"/>
      <c r="P92" s="47"/>
      <c r="Q92" s="50"/>
      <c r="R92" s="47"/>
      <c r="S92" s="47"/>
      <c r="T92" s="27"/>
      <c r="U92" s="27"/>
      <c r="V92" s="27"/>
      <c r="W92" s="27"/>
      <c r="X92" s="81"/>
      <c r="Y92" s="47"/>
      <c r="Z92" s="47"/>
      <c r="AA92" s="47"/>
      <c r="AB92" s="47"/>
      <c r="AC92" s="27"/>
      <c r="AD92" s="47"/>
      <c r="AE92" s="47"/>
      <c r="AF92" s="47"/>
      <c r="AG92" s="47"/>
      <c r="AH92" s="47"/>
      <c r="AI92" s="47"/>
    </row>
    <row r="93" spans="1:35" ht="15" customHeight="1" x14ac:dyDescent="0.25">
      <c r="A93" s="4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50"/>
      <c r="O93" s="27"/>
      <c r="P93" s="47"/>
      <c r="Q93" s="50"/>
      <c r="R93" s="47"/>
      <c r="S93" s="47"/>
      <c r="T93" s="27"/>
      <c r="U93" s="27"/>
      <c r="V93" s="27"/>
      <c r="W93" s="27"/>
      <c r="X93" s="81"/>
      <c r="Y93" s="47"/>
      <c r="Z93" s="47"/>
      <c r="AA93" s="47"/>
      <c r="AB93" s="47"/>
      <c r="AC93" s="27"/>
      <c r="AD93" s="47"/>
      <c r="AE93" s="47"/>
      <c r="AF93" s="47"/>
      <c r="AG93" s="47"/>
      <c r="AH93" s="47"/>
      <c r="AI93" s="47"/>
    </row>
    <row r="94" spans="1:35" ht="15" customHeight="1" x14ac:dyDescent="0.25">
      <c r="A94" s="4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50"/>
      <c r="O94" s="27"/>
      <c r="P94" s="47"/>
      <c r="Q94" s="50"/>
      <c r="R94" s="47"/>
      <c r="S94" s="47"/>
      <c r="T94" s="27"/>
      <c r="U94" s="27"/>
      <c r="V94" s="27"/>
      <c r="W94" s="27"/>
      <c r="X94" s="81"/>
      <c r="Y94" s="47"/>
      <c r="Z94" s="47"/>
      <c r="AA94" s="47"/>
      <c r="AB94" s="47"/>
      <c r="AC94" s="27"/>
      <c r="AD94" s="47"/>
      <c r="AE94" s="47"/>
      <c r="AF94" s="47"/>
      <c r="AG94" s="47"/>
      <c r="AH94" s="47"/>
      <c r="AI94" s="47"/>
    </row>
    <row r="95" spans="1:35" ht="15" customHeight="1" x14ac:dyDescent="0.25">
      <c r="A95" s="4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50"/>
      <c r="O95" s="27"/>
      <c r="P95" s="47"/>
      <c r="Q95" s="50"/>
      <c r="R95" s="47"/>
      <c r="S95" s="47"/>
      <c r="T95" s="27"/>
      <c r="U95" s="27"/>
      <c r="V95" s="27"/>
      <c r="W95" s="27"/>
      <c r="X95" s="81"/>
      <c r="Y95" s="47"/>
      <c r="Z95" s="47"/>
      <c r="AA95" s="47"/>
      <c r="AB95" s="47"/>
      <c r="AC95" s="27"/>
      <c r="AD95" s="47"/>
      <c r="AE95" s="47"/>
      <c r="AF95" s="47"/>
      <c r="AG95" s="47"/>
      <c r="AH95" s="47"/>
      <c r="AI95" s="47"/>
    </row>
    <row r="96" spans="1:35" ht="15" customHeight="1" x14ac:dyDescent="0.25">
      <c r="A96" s="4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50"/>
      <c r="O96" s="27"/>
      <c r="P96" s="47"/>
      <c r="Q96" s="50"/>
      <c r="R96" s="47"/>
      <c r="S96" s="47"/>
      <c r="T96" s="27"/>
      <c r="U96" s="27"/>
      <c r="V96" s="27"/>
      <c r="W96" s="27"/>
      <c r="X96" s="81"/>
      <c r="Y96" s="47"/>
      <c r="Z96" s="47"/>
      <c r="AA96" s="47"/>
      <c r="AB96" s="47"/>
      <c r="AC96" s="27"/>
      <c r="AD96" s="47"/>
      <c r="AE96" s="47"/>
      <c r="AF96" s="47"/>
      <c r="AG96" s="47"/>
      <c r="AH96" s="47"/>
      <c r="AI96" s="47"/>
    </row>
    <row r="97" spans="1:35" ht="15" customHeight="1" x14ac:dyDescent="0.25">
      <c r="A97" s="4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50"/>
      <c r="O97" s="27"/>
      <c r="P97" s="47"/>
      <c r="Q97" s="50"/>
      <c r="R97" s="47"/>
      <c r="S97" s="47"/>
      <c r="T97" s="27"/>
      <c r="U97" s="27"/>
      <c r="V97" s="27"/>
      <c r="W97" s="27"/>
      <c r="X97" s="81"/>
      <c r="Y97" s="47"/>
      <c r="Z97" s="47"/>
      <c r="AA97" s="47"/>
      <c r="AB97" s="47"/>
      <c r="AC97" s="27"/>
      <c r="AD97" s="47"/>
      <c r="AE97" s="47"/>
      <c r="AF97" s="47"/>
      <c r="AG97" s="47"/>
      <c r="AH97" s="47"/>
      <c r="AI97" s="47"/>
    </row>
    <row r="98" spans="1:35" ht="15" customHeight="1" x14ac:dyDescent="0.25">
      <c r="A98" s="4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50"/>
      <c r="O98" s="27"/>
      <c r="P98" s="47"/>
      <c r="Q98" s="50"/>
      <c r="R98" s="47"/>
      <c r="S98" s="47"/>
      <c r="T98" s="27"/>
      <c r="U98" s="27"/>
      <c r="V98" s="27"/>
      <c r="W98" s="27"/>
      <c r="X98" s="81"/>
      <c r="Y98" s="47"/>
      <c r="Z98" s="47"/>
      <c r="AA98" s="47"/>
      <c r="AB98" s="47"/>
      <c r="AC98" s="27"/>
      <c r="AD98" s="47"/>
      <c r="AE98" s="47"/>
      <c r="AF98" s="47"/>
      <c r="AG98" s="47"/>
      <c r="AH98" s="47"/>
      <c r="AI98" s="47"/>
    </row>
    <row r="99" spans="1:35" ht="15" customHeight="1" x14ac:dyDescent="0.25">
      <c r="A99" s="4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50"/>
      <c r="O99" s="27"/>
      <c r="P99" s="47"/>
      <c r="Q99" s="50"/>
      <c r="R99" s="47"/>
      <c r="S99" s="47"/>
      <c r="T99" s="27"/>
      <c r="U99" s="27"/>
      <c r="V99" s="27"/>
      <c r="W99" s="27"/>
      <c r="X99" s="81"/>
      <c r="Y99" s="47"/>
      <c r="Z99" s="47"/>
      <c r="AA99" s="47"/>
      <c r="AB99" s="47"/>
      <c r="AC99" s="27"/>
      <c r="AD99" s="47"/>
      <c r="AE99" s="47"/>
      <c r="AF99" s="47"/>
      <c r="AG99" s="47"/>
      <c r="AH99" s="47"/>
      <c r="AI99" s="47"/>
    </row>
    <row r="100" spans="1:35" ht="15" customHeight="1" x14ac:dyDescent="0.25">
      <c r="A100" s="4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50"/>
      <c r="O100" s="27"/>
      <c r="P100" s="47"/>
      <c r="Q100" s="50"/>
      <c r="R100" s="47"/>
      <c r="S100" s="47"/>
      <c r="T100" s="27"/>
      <c r="U100" s="27"/>
      <c r="V100" s="27"/>
      <c r="W100" s="27"/>
      <c r="X100" s="81"/>
      <c r="Y100" s="47"/>
      <c r="Z100" s="47"/>
      <c r="AA100" s="47"/>
      <c r="AB100" s="47"/>
      <c r="AC100" s="27"/>
      <c r="AD100" s="47"/>
      <c r="AE100" s="47"/>
      <c r="AF100" s="47"/>
      <c r="AG100" s="47"/>
      <c r="AH100" s="47"/>
      <c r="AI100" s="47"/>
    </row>
    <row r="101" spans="1:35" ht="15" customHeight="1" x14ac:dyDescent="0.25">
      <c r="A101" s="4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50"/>
      <c r="O101" s="27"/>
      <c r="P101" s="47"/>
      <c r="Q101" s="50"/>
      <c r="R101" s="47"/>
      <c r="S101" s="47"/>
      <c r="T101" s="27"/>
      <c r="U101" s="27"/>
      <c r="V101" s="27"/>
      <c r="W101" s="27"/>
      <c r="X101" s="81"/>
      <c r="Y101" s="47"/>
      <c r="Z101" s="47"/>
      <c r="AA101" s="47"/>
      <c r="AB101" s="47"/>
      <c r="AC101" s="27"/>
      <c r="AD101" s="47"/>
      <c r="AE101" s="47"/>
      <c r="AF101" s="47"/>
      <c r="AG101" s="47"/>
      <c r="AH101" s="47"/>
      <c r="AI101" s="47"/>
    </row>
    <row r="102" spans="1:35" ht="15" customHeight="1" x14ac:dyDescent="0.25">
      <c r="A102" s="4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50"/>
      <c r="O102" s="27"/>
      <c r="P102" s="47"/>
      <c r="Q102" s="50"/>
      <c r="R102" s="47"/>
      <c r="S102" s="47"/>
      <c r="T102" s="27"/>
      <c r="U102" s="27"/>
      <c r="V102" s="27"/>
      <c r="W102" s="27"/>
      <c r="X102" s="81"/>
      <c r="Y102" s="47"/>
      <c r="Z102" s="47"/>
      <c r="AA102" s="47"/>
      <c r="AB102" s="47"/>
      <c r="AC102" s="27"/>
      <c r="AD102" s="47"/>
      <c r="AE102" s="47"/>
      <c r="AF102" s="47"/>
      <c r="AG102" s="47"/>
      <c r="AH102" s="47"/>
      <c r="AI102" s="47"/>
    </row>
    <row r="103" spans="1:35" ht="15" customHeight="1" x14ac:dyDescent="0.25">
      <c r="A103" s="4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50"/>
      <c r="O103" s="27"/>
      <c r="P103" s="47"/>
      <c r="Q103" s="50"/>
      <c r="R103" s="47"/>
      <c r="S103" s="47"/>
      <c r="T103" s="27"/>
      <c r="U103" s="27"/>
      <c r="V103" s="27"/>
      <c r="W103" s="27"/>
      <c r="X103" s="81"/>
      <c r="Y103" s="47"/>
      <c r="Z103" s="47"/>
      <c r="AA103" s="47"/>
      <c r="AB103" s="47"/>
      <c r="AC103" s="27"/>
      <c r="AD103" s="47"/>
      <c r="AE103" s="47"/>
      <c r="AF103" s="47"/>
      <c r="AG103" s="47"/>
      <c r="AH103" s="47"/>
      <c r="AI103" s="47"/>
    </row>
    <row r="104" spans="1:35" ht="15" customHeight="1" x14ac:dyDescent="0.25">
      <c r="A104" s="4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50"/>
      <c r="O104" s="27"/>
      <c r="P104" s="47"/>
      <c r="Q104" s="50"/>
      <c r="R104" s="47"/>
      <c r="S104" s="47"/>
      <c r="T104" s="27"/>
      <c r="U104" s="27"/>
      <c r="V104" s="27"/>
      <c r="W104" s="27"/>
      <c r="X104" s="81"/>
      <c r="Y104" s="47"/>
      <c r="Z104" s="47"/>
      <c r="AA104" s="47"/>
      <c r="AB104" s="47"/>
      <c r="AC104" s="27"/>
      <c r="AD104" s="47"/>
      <c r="AE104" s="47"/>
      <c r="AF104" s="47"/>
      <c r="AG104" s="47"/>
      <c r="AH104" s="47"/>
      <c r="AI104" s="47"/>
    </row>
    <row r="105" spans="1:35" ht="15" customHeight="1" x14ac:dyDescent="0.25">
      <c r="A105" s="4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50"/>
      <c r="O105" s="27"/>
      <c r="P105" s="47"/>
      <c r="Q105" s="50"/>
      <c r="R105" s="47"/>
      <c r="S105" s="47"/>
      <c r="T105" s="27"/>
      <c r="U105" s="27"/>
      <c r="V105" s="27"/>
      <c r="W105" s="27"/>
      <c r="X105" s="81"/>
      <c r="Y105" s="47"/>
      <c r="Z105" s="47"/>
      <c r="AA105" s="47"/>
      <c r="AB105" s="47"/>
      <c r="AC105" s="27"/>
      <c r="AD105" s="47"/>
      <c r="AE105" s="47"/>
      <c r="AF105" s="47"/>
      <c r="AG105" s="47"/>
      <c r="AH105" s="47"/>
      <c r="AI105" s="47"/>
    </row>
    <row r="106" spans="1:35" ht="15" customHeight="1" x14ac:dyDescent="0.25">
      <c r="A106" s="4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50"/>
      <c r="O106" s="27"/>
      <c r="P106" s="47"/>
      <c r="Q106" s="50"/>
      <c r="R106" s="47"/>
      <c r="S106" s="47"/>
      <c r="T106" s="27"/>
      <c r="U106" s="27"/>
      <c r="V106" s="27"/>
      <c r="W106" s="27"/>
      <c r="X106" s="81"/>
      <c r="Y106" s="47"/>
      <c r="Z106" s="47"/>
      <c r="AA106" s="47"/>
      <c r="AB106" s="47"/>
      <c r="AC106" s="27"/>
      <c r="AD106" s="47"/>
      <c r="AE106" s="47"/>
      <c r="AF106" s="47"/>
      <c r="AG106" s="47"/>
      <c r="AH106" s="47"/>
      <c r="AI106" s="47"/>
    </row>
    <row r="107" spans="1:35" ht="15" customHeight="1" x14ac:dyDescent="0.25">
      <c r="A107" s="4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50"/>
      <c r="O107" s="27"/>
      <c r="P107" s="47"/>
      <c r="Q107" s="50"/>
      <c r="R107" s="47"/>
      <c r="S107" s="47"/>
      <c r="T107" s="27"/>
      <c r="U107" s="27"/>
      <c r="V107" s="27"/>
      <c r="W107" s="27"/>
      <c r="X107" s="81"/>
      <c r="Y107" s="47"/>
      <c r="Z107" s="47"/>
      <c r="AA107" s="47"/>
      <c r="AB107" s="47"/>
      <c r="AC107" s="27"/>
      <c r="AD107" s="47"/>
      <c r="AE107" s="47"/>
      <c r="AF107" s="47"/>
      <c r="AG107" s="47"/>
      <c r="AH107" s="47"/>
      <c r="AI107" s="47"/>
    </row>
    <row r="108" spans="1:35" ht="15" customHeight="1" x14ac:dyDescent="0.25">
      <c r="A108" s="4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50"/>
      <c r="O108" s="27"/>
      <c r="P108" s="47"/>
      <c r="Q108" s="50"/>
      <c r="R108" s="47"/>
      <c r="S108" s="47"/>
      <c r="T108" s="27"/>
      <c r="U108" s="27"/>
      <c r="V108" s="27"/>
      <c r="W108" s="27"/>
      <c r="X108" s="81"/>
      <c r="Y108" s="47"/>
      <c r="Z108" s="47"/>
      <c r="AA108" s="47"/>
      <c r="AB108" s="47"/>
      <c r="AC108" s="27"/>
      <c r="AD108" s="47"/>
      <c r="AE108" s="47"/>
      <c r="AF108" s="47"/>
      <c r="AG108" s="47"/>
      <c r="AH108" s="47"/>
      <c r="AI108" s="47"/>
    </row>
    <row r="109" spans="1:35" ht="15" customHeight="1" x14ac:dyDescent="0.25">
      <c r="A109" s="4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50"/>
      <c r="O109" s="27"/>
      <c r="P109" s="47"/>
      <c r="Q109" s="50"/>
      <c r="R109" s="47"/>
      <c r="S109" s="47"/>
      <c r="T109" s="27"/>
      <c r="U109" s="27"/>
      <c r="V109" s="27"/>
      <c r="W109" s="27"/>
      <c r="X109" s="81"/>
      <c r="Y109" s="47"/>
      <c r="Z109" s="47"/>
      <c r="AA109" s="47"/>
      <c r="AB109" s="47"/>
      <c r="AC109" s="27"/>
      <c r="AD109" s="47"/>
      <c r="AE109" s="47"/>
      <c r="AF109" s="47"/>
      <c r="AG109" s="47"/>
      <c r="AH109" s="47"/>
      <c r="AI109" s="47"/>
    </row>
    <row r="110" spans="1:35" ht="15" customHeight="1" x14ac:dyDescent="0.25">
      <c r="A110" s="4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50"/>
      <c r="O110" s="27"/>
      <c r="P110" s="47"/>
      <c r="Q110" s="50"/>
      <c r="R110" s="47"/>
      <c r="S110" s="47"/>
      <c r="T110" s="27"/>
      <c r="U110" s="27"/>
      <c r="V110" s="27"/>
      <c r="W110" s="27"/>
      <c r="X110" s="81"/>
      <c r="Y110" s="47"/>
      <c r="Z110" s="47"/>
      <c r="AA110" s="47"/>
      <c r="AB110" s="47"/>
      <c r="AC110" s="27"/>
      <c r="AD110" s="47"/>
      <c r="AE110" s="47"/>
      <c r="AF110" s="47"/>
      <c r="AG110" s="47"/>
      <c r="AH110" s="47"/>
      <c r="AI110" s="47"/>
    </row>
    <row r="111" spans="1:35" ht="15" customHeight="1" x14ac:dyDescent="0.25">
      <c r="A111" s="4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50"/>
      <c r="O111" s="27"/>
      <c r="P111" s="47"/>
      <c r="Q111" s="50"/>
      <c r="R111" s="47"/>
      <c r="S111" s="47"/>
      <c r="T111" s="27"/>
      <c r="U111" s="27"/>
      <c r="V111" s="27"/>
      <c r="W111" s="27"/>
      <c r="X111" s="81"/>
      <c r="Y111" s="47"/>
      <c r="Z111" s="47"/>
      <c r="AA111" s="47"/>
      <c r="AB111" s="47"/>
      <c r="AC111" s="27"/>
      <c r="AD111" s="47"/>
      <c r="AE111" s="47"/>
      <c r="AF111" s="47"/>
      <c r="AG111" s="47"/>
      <c r="AH111" s="47"/>
      <c r="AI111" s="47"/>
    </row>
    <row r="112" spans="1:35" ht="15" customHeight="1" x14ac:dyDescent="0.25">
      <c r="A112" s="4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50"/>
      <c r="O112" s="27"/>
      <c r="P112" s="47"/>
      <c r="Q112" s="50"/>
      <c r="R112" s="47"/>
      <c r="S112" s="47"/>
      <c r="T112" s="27"/>
      <c r="U112" s="27"/>
      <c r="V112" s="27"/>
      <c r="W112" s="27"/>
      <c r="X112" s="81"/>
      <c r="Y112" s="47"/>
      <c r="Z112" s="47"/>
      <c r="AA112" s="47"/>
      <c r="AB112" s="47"/>
      <c r="AC112" s="27"/>
      <c r="AD112" s="47"/>
      <c r="AE112" s="47"/>
      <c r="AF112" s="47"/>
      <c r="AG112" s="47"/>
      <c r="AH112" s="47"/>
      <c r="AI112" s="47"/>
    </row>
    <row r="113" spans="1:35" ht="15" customHeight="1" x14ac:dyDescent="0.25">
      <c r="A113" s="4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50"/>
      <c r="O113" s="27"/>
      <c r="P113" s="47"/>
      <c r="Q113" s="50"/>
      <c r="R113" s="47"/>
      <c r="S113" s="47"/>
      <c r="T113" s="27"/>
      <c r="U113" s="27"/>
      <c r="V113" s="27"/>
      <c r="W113" s="27"/>
      <c r="X113" s="81"/>
      <c r="Y113" s="47"/>
      <c r="Z113" s="47"/>
      <c r="AA113" s="47"/>
      <c r="AB113" s="47"/>
      <c r="AC113" s="27"/>
      <c r="AD113" s="47"/>
      <c r="AE113" s="47"/>
      <c r="AF113" s="47"/>
      <c r="AG113" s="47"/>
      <c r="AH113" s="47"/>
      <c r="AI113" s="47"/>
    </row>
    <row r="114" spans="1:35" ht="15" customHeight="1" x14ac:dyDescent="0.25">
      <c r="A114" s="4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50"/>
      <c r="O114" s="27"/>
      <c r="P114" s="47"/>
      <c r="Q114" s="50"/>
      <c r="R114" s="47"/>
      <c r="S114" s="47"/>
      <c r="T114" s="27"/>
      <c r="U114" s="27"/>
      <c r="V114" s="27"/>
      <c r="W114" s="27"/>
      <c r="X114" s="81"/>
      <c r="Y114" s="47"/>
      <c r="Z114" s="47"/>
      <c r="AA114" s="47"/>
      <c r="AB114" s="47"/>
      <c r="AC114" s="27"/>
      <c r="AD114" s="47"/>
      <c r="AE114" s="47"/>
      <c r="AF114" s="47"/>
      <c r="AG114" s="47"/>
      <c r="AH114" s="47"/>
      <c r="AI114" s="47"/>
    </row>
    <row r="115" spans="1:35" ht="15" customHeight="1" x14ac:dyDescent="0.25">
      <c r="A115" s="4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50"/>
      <c r="O115" s="27"/>
      <c r="P115" s="47"/>
      <c r="Q115" s="50"/>
      <c r="R115" s="47"/>
      <c r="S115" s="47"/>
      <c r="T115" s="27"/>
      <c r="U115" s="27"/>
      <c r="V115" s="27"/>
      <c r="W115" s="27"/>
      <c r="X115" s="81"/>
      <c r="Y115" s="47"/>
      <c r="Z115" s="47"/>
      <c r="AA115" s="47"/>
      <c r="AB115" s="47"/>
      <c r="AC115" s="27"/>
      <c r="AD115" s="47"/>
      <c r="AE115" s="47"/>
      <c r="AF115" s="47"/>
      <c r="AG115" s="47"/>
      <c r="AH115" s="47"/>
      <c r="AI115" s="47"/>
    </row>
    <row r="116" spans="1:35" ht="15" customHeight="1" x14ac:dyDescent="0.25">
      <c r="A116" s="4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50"/>
      <c r="O116" s="27"/>
      <c r="P116" s="47"/>
      <c r="Q116" s="50"/>
      <c r="R116" s="47"/>
      <c r="S116" s="47"/>
      <c r="T116" s="27"/>
      <c r="U116" s="27"/>
      <c r="V116" s="27"/>
      <c r="W116" s="27"/>
      <c r="X116" s="81"/>
      <c r="Y116" s="47"/>
      <c r="Z116" s="47"/>
      <c r="AA116" s="47"/>
      <c r="AB116" s="47"/>
      <c r="AC116" s="27"/>
      <c r="AD116" s="47"/>
      <c r="AE116" s="47"/>
      <c r="AF116" s="47"/>
      <c r="AG116" s="47"/>
      <c r="AH116" s="47"/>
      <c r="AI116" s="47"/>
    </row>
    <row r="117" spans="1:35" ht="15" customHeight="1" x14ac:dyDescent="0.25">
      <c r="A117" s="4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50"/>
      <c r="O117" s="27"/>
      <c r="P117" s="47"/>
      <c r="Q117" s="50"/>
      <c r="R117" s="47"/>
      <c r="S117" s="47"/>
      <c r="T117" s="27"/>
      <c r="U117" s="27"/>
      <c r="V117" s="27"/>
      <c r="W117" s="27"/>
      <c r="X117" s="81"/>
      <c r="Y117" s="47"/>
      <c r="Z117" s="47"/>
      <c r="AA117" s="47"/>
      <c r="AB117" s="47"/>
      <c r="AC117" s="27"/>
      <c r="AD117" s="47"/>
      <c r="AE117" s="47"/>
      <c r="AF117" s="47"/>
      <c r="AG117" s="47"/>
      <c r="AH117" s="47"/>
      <c r="AI117" s="47"/>
    </row>
    <row r="118" spans="1:35" ht="15" customHeight="1" x14ac:dyDescent="0.25">
      <c r="A118" s="4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50"/>
      <c r="O118" s="27"/>
      <c r="P118" s="47"/>
      <c r="Q118" s="50"/>
      <c r="R118" s="47"/>
      <c r="S118" s="47"/>
      <c r="T118" s="27"/>
      <c r="U118" s="27"/>
      <c r="V118" s="27"/>
      <c r="W118" s="27"/>
      <c r="X118" s="81"/>
      <c r="Y118" s="47"/>
      <c r="Z118" s="47"/>
      <c r="AA118" s="47"/>
      <c r="AB118" s="47"/>
      <c r="AC118" s="27"/>
      <c r="AD118" s="47"/>
      <c r="AE118" s="47"/>
      <c r="AF118" s="47"/>
      <c r="AG118" s="47"/>
      <c r="AH118" s="47"/>
      <c r="AI118" s="47"/>
    </row>
    <row r="119" spans="1:35" ht="15" customHeight="1" x14ac:dyDescent="0.25">
      <c r="A119" s="4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50"/>
      <c r="O119" s="27"/>
      <c r="P119" s="47"/>
      <c r="Q119" s="50"/>
      <c r="R119" s="47"/>
      <c r="S119" s="47"/>
      <c r="T119" s="27"/>
      <c r="U119" s="27"/>
      <c r="V119" s="27"/>
      <c r="W119" s="27"/>
      <c r="X119" s="81"/>
      <c r="Y119" s="47"/>
      <c r="Z119" s="47"/>
      <c r="AA119" s="47"/>
      <c r="AB119" s="47"/>
      <c r="AC119" s="27"/>
      <c r="AD119" s="47"/>
      <c r="AE119" s="47"/>
      <c r="AF119" s="47"/>
      <c r="AG119" s="47"/>
      <c r="AH119" s="47"/>
      <c r="AI119" s="47"/>
    </row>
    <row r="120" spans="1:35" ht="15" customHeight="1" x14ac:dyDescent="0.25">
      <c r="A120" s="4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50"/>
      <c r="O120" s="27"/>
      <c r="P120" s="47"/>
      <c r="Q120" s="50"/>
      <c r="R120" s="47"/>
      <c r="S120" s="47"/>
      <c r="T120" s="27"/>
      <c r="U120" s="27"/>
      <c r="V120" s="27"/>
      <c r="W120" s="27"/>
      <c r="X120" s="81"/>
      <c r="Y120" s="47"/>
      <c r="Z120" s="47"/>
      <c r="AA120" s="47"/>
      <c r="AB120" s="47"/>
      <c r="AC120" s="27"/>
      <c r="AD120" s="47"/>
      <c r="AE120" s="47"/>
      <c r="AF120" s="47"/>
      <c r="AG120" s="47"/>
      <c r="AH120" s="47"/>
      <c r="AI120" s="47"/>
    </row>
    <row r="121" spans="1:35" ht="15" customHeight="1" x14ac:dyDescent="0.25">
      <c r="A121" s="4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50"/>
      <c r="O121" s="27"/>
      <c r="P121" s="47"/>
      <c r="Q121" s="50"/>
      <c r="R121" s="47"/>
      <c r="S121" s="47"/>
      <c r="T121" s="27"/>
      <c r="U121" s="27"/>
      <c r="V121" s="27"/>
      <c r="W121" s="27"/>
      <c r="X121" s="81"/>
      <c r="Y121" s="47"/>
      <c r="Z121" s="47"/>
      <c r="AA121" s="47"/>
      <c r="AB121" s="47"/>
      <c r="AC121" s="27"/>
      <c r="AD121" s="47"/>
      <c r="AE121" s="47"/>
      <c r="AF121" s="47"/>
      <c r="AG121" s="47"/>
      <c r="AH121" s="47"/>
      <c r="AI121" s="47"/>
    </row>
    <row r="122" spans="1:35" ht="15" customHeight="1" x14ac:dyDescent="0.25">
      <c r="A122" s="4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50"/>
      <c r="O122" s="27"/>
      <c r="P122" s="47"/>
      <c r="Q122" s="50"/>
      <c r="R122" s="47"/>
      <c r="S122" s="47"/>
      <c r="T122" s="27"/>
      <c r="U122" s="27"/>
      <c r="V122" s="27"/>
      <c r="W122" s="27"/>
      <c r="X122" s="81"/>
      <c r="Y122" s="47"/>
      <c r="Z122" s="47"/>
      <c r="AA122" s="47"/>
      <c r="AB122" s="47"/>
      <c r="AC122" s="27"/>
      <c r="AD122" s="47"/>
      <c r="AE122" s="47"/>
      <c r="AF122" s="47"/>
      <c r="AG122" s="47"/>
      <c r="AH122" s="47"/>
      <c r="AI122" s="47"/>
    </row>
    <row r="123" spans="1:35" ht="15" customHeight="1" x14ac:dyDescent="0.25">
      <c r="A123" s="4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50"/>
      <c r="O123" s="27"/>
      <c r="P123" s="47"/>
      <c r="Q123" s="50"/>
      <c r="R123" s="47"/>
      <c r="S123" s="47"/>
      <c r="T123" s="27"/>
      <c r="U123" s="27"/>
      <c r="V123" s="27"/>
      <c r="W123" s="27"/>
      <c r="X123" s="81"/>
      <c r="Y123" s="47"/>
      <c r="Z123" s="47"/>
      <c r="AA123" s="47"/>
      <c r="AB123" s="47"/>
      <c r="AC123" s="27"/>
      <c r="AD123" s="47"/>
      <c r="AE123" s="47"/>
      <c r="AF123" s="47"/>
      <c r="AG123" s="47"/>
      <c r="AH123" s="47"/>
      <c r="AI123" s="47"/>
    </row>
    <row r="124" spans="1:35" ht="15" customHeight="1" x14ac:dyDescent="0.25">
      <c r="A124" s="4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50"/>
      <c r="O124" s="27"/>
      <c r="P124" s="47"/>
      <c r="Q124" s="50"/>
      <c r="R124" s="47"/>
      <c r="S124" s="47"/>
      <c r="T124" s="27"/>
      <c r="U124" s="27"/>
      <c r="V124" s="27"/>
      <c r="W124" s="27"/>
      <c r="X124" s="81"/>
      <c r="Y124" s="47"/>
      <c r="Z124" s="47"/>
      <c r="AA124" s="47"/>
      <c r="AB124" s="47"/>
      <c r="AC124" s="27"/>
      <c r="AD124" s="47"/>
      <c r="AE124" s="47"/>
      <c r="AF124" s="47"/>
      <c r="AG124" s="47"/>
      <c r="AH124" s="47"/>
      <c r="AI124" s="47"/>
    </row>
    <row r="125" spans="1:35" ht="15" customHeight="1" x14ac:dyDescent="0.25">
      <c r="A125" s="4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50"/>
      <c r="O125" s="27"/>
      <c r="P125" s="47"/>
      <c r="Q125" s="50"/>
      <c r="R125" s="47"/>
      <c r="S125" s="47"/>
      <c r="T125" s="27"/>
      <c r="U125" s="27"/>
      <c r="V125" s="27"/>
      <c r="W125" s="27"/>
      <c r="X125" s="81"/>
      <c r="Y125" s="47"/>
      <c r="Z125" s="47"/>
      <c r="AA125" s="47"/>
      <c r="AB125" s="47"/>
      <c r="AC125" s="27"/>
      <c r="AD125" s="47"/>
      <c r="AE125" s="47"/>
      <c r="AF125" s="47"/>
      <c r="AG125" s="47"/>
      <c r="AH125" s="47"/>
      <c r="AI125" s="47"/>
    </row>
    <row r="126" spans="1:35" ht="15" customHeight="1" x14ac:dyDescent="0.25">
      <c r="A126" s="4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50"/>
      <c r="O126" s="27"/>
      <c r="P126" s="47"/>
      <c r="Q126" s="50"/>
      <c r="R126" s="47"/>
      <c r="S126" s="47"/>
      <c r="T126" s="27"/>
      <c r="U126" s="27"/>
      <c r="V126" s="27"/>
      <c r="W126" s="27"/>
      <c r="X126" s="81"/>
      <c r="Y126" s="47"/>
      <c r="Z126" s="47"/>
      <c r="AA126" s="47"/>
      <c r="AB126" s="47"/>
      <c r="AC126" s="27"/>
      <c r="AD126" s="47"/>
      <c r="AE126" s="47"/>
      <c r="AF126" s="47"/>
      <c r="AG126" s="47"/>
      <c r="AH126" s="47"/>
      <c r="AI126" s="47"/>
    </row>
    <row r="127" spans="1:35" ht="15" customHeight="1" x14ac:dyDescent="0.25">
      <c r="A127" s="4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50"/>
      <c r="O127" s="27"/>
      <c r="P127" s="47"/>
      <c r="Q127" s="50"/>
      <c r="R127" s="47"/>
      <c r="S127" s="47"/>
      <c r="T127" s="27"/>
      <c r="U127" s="27"/>
      <c r="V127" s="27"/>
      <c r="W127" s="27"/>
      <c r="X127" s="81"/>
      <c r="Y127" s="47"/>
      <c r="Z127" s="47"/>
      <c r="AA127" s="47"/>
      <c r="AB127" s="47"/>
      <c r="AC127" s="27"/>
      <c r="AD127" s="47"/>
      <c r="AE127" s="47"/>
      <c r="AF127" s="47"/>
      <c r="AG127" s="47"/>
      <c r="AH127" s="47"/>
      <c r="AI127" s="47"/>
    </row>
    <row r="128" spans="1:35" ht="15" customHeight="1" x14ac:dyDescent="0.25">
      <c r="A128" s="4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50"/>
      <c r="O128" s="27"/>
      <c r="P128" s="47"/>
      <c r="Q128" s="50"/>
      <c r="R128" s="47"/>
      <c r="S128" s="47"/>
      <c r="T128" s="27"/>
      <c r="U128" s="27"/>
      <c r="V128" s="27"/>
      <c r="W128" s="27"/>
      <c r="X128" s="81"/>
      <c r="Y128" s="47"/>
      <c r="Z128" s="47"/>
      <c r="AA128" s="47"/>
      <c r="AB128" s="47"/>
      <c r="AC128" s="27"/>
      <c r="AD128" s="47"/>
      <c r="AE128" s="47"/>
      <c r="AF128" s="47"/>
      <c r="AG128" s="47"/>
      <c r="AH128" s="47"/>
      <c r="AI128" s="47"/>
    </row>
    <row r="129" spans="1:35" ht="15" customHeight="1" x14ac:dyDescent="0.25">
      <c r="A129" s="4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50"/>
      <c r="O129" s="27"/>
      <c r="P129" s="47"/>
      <c r="Q129" s="50"/>
      <c r="R129" s="47"/>
      <c r="S129" s="47"/>
      <c r="T129" s="27"/>
      <c r="U129" s="27"/>
      <c r="V129" s="27"/>
      <c r="W129" s="27"/>
      <c r="X129" s="81"/>
      <c r="Y129" s="47"/>
      <c r="Z129" s="47"/>
      <c r="AA129" s="47"/>
      <c r="AB129" s="47"/>
      <c r="AC129" s="27"/>
      <c r="AD129" s="47"/>
      <c r="AE129" s="47"/>
      <c r="AF129" s="47"/>
      <c r="AG129" s="47"/>
      <c r="AH129" s="47"/>
      <c r="AI129" s="47"/>
    </row>
    <row r="130" spans="1:35" ht="15" customHeight="1" x14ac:dyDescent="0.25">
      <c r="A130" s="4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50"/>
      <c r="O130" s="27"/>
      <c r="P130" s="47"/>
      <c r="Q130" s="50"/>
      <c r="R130" s="47"/>
      <c r="S130" s="47"/>
      <c r="T130" s="27"/>
      <c r="U130" s="27"/>
      <c r="V130" s="27"/>
      <c r="W130" s="27"/>
      <c r="X130" s="81"/>
      <c r="Y130" s="47"/>
      <c r="Z130" s="47"/>
      <c r="AA130" s="47"/>
      <c r="AB130" s="47"/>
      <c r="AC130" s="27"/>
      <c r="AD130" s="47"/>
      <c r="AE130" s="47"/>
      <c r="AF130" s="47"/>
      <c r="AG130" s="47"/>
      <c r="AH130" s="47"/>
      <c r="AI130" s="47"/>
    </row>
    <row r="131" spans="1:35" ht="15" customHeight="1" x14ac:dyDescent="0.25">
      <c r="A131" s="4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50"/>
      <c r="O131" s="27"/>
      <c r="P131" s="47"/>
      <c r="Q131" s="50"/>
      <c r="R131" s="47"/>
      <c r="S131" s="47"/>
      <c r="T131" s="27"/>
      <c r="U131" s="27"/>
      <c r="V131" s="27"/>
      <c r="W131" s="27"/>
      <c r="X131" s="81"/>
      <c r="Y131" s="47"/>
      <c r="Z131" s="47"/>
      <c r="AA131" s="47"/>
      <c r="AB131" s="47"/>
      <c r="AC131" s="27"/>
      <c r="AD131" s="47"/>
      <c r="AE131" s="47"/>
      <c r="AF131" s="47"/>
      <c r="AG131" s="47"/>
      <c r="AH131" s="47"/>
      <c r="AI131" s="47"/>
    </row>
    <row r="132" spans="1:35" ht="15" customHeight="1" x14ac:dyDescent="0.25">
      <c r="A132" s="4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50"/>
      <c r="O132" s="27"/>
      <c r="P132" s="47"/>
      <c r="Q132" s="50"/>
      <c r="R132" s="47"/>
      <c r="S132" s="47"/>
      <c r="T132" s="27"/>
      <c r="U132" s="27"/>
      <c r="V132" s="27"/>
      <c r="W132" s="27"/>
      <c r="X132" s="81"/>
      <c r="Y132" s="47"/>
      <c r="Z132" s="47"/>
      <c r="AA132" s="47"/>
      <c r="AB132" s="47"/>
      <c r="AC132" s="27"/>
      <c r="AD132" s="47"/>
      <c r="AE132" s="47"/>
      <c r="AF132" s="47"/>
      <c r="AG132" s="47"/>
      <c r="AH132" s="47"/>
      <c r="AI132" s="47"/>
    </row>
    <row r="133" spans="1:35" ht="15" customHeight="1" x14ac:dyDescent="0.25">
      <c r="A133" s="4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50"/>
      <c r="O133" s="27"/>
      <c r="P133" s="47"/>
      <c r="Q133" s="50"/>
      <c r="R133" s="47"/>
      <c r="S133" s="47"/>
      <c r="T133" s="27"/>
      <c r="U133" s="27"/>
      <c r="V133" s="27"/>
      <c r="W133" s="27"/>
      <c r="X133" s="81"/>
      <c r="Y133" s="47"/>
      <c r="Z133" s="47"/>
      <c r="AA133" s="47"/>
      <c r="AB133" s="47"/>
      <c r="AC133" s="27"/>
      <c r="AD133" s="47"/>
      <c r="AE133" s="47"/>
      <c r="AF133" s="47"/>
      <c r="AG133" s="47"/>
      <c r="AH133" s="47"/>
      <c r="AI133" s="47"/>
    </row>
    <row r="134" spans="1:35" ht="15" customHeight="1" x14ac:dyDescent="0.25">
      <c r="A134" s="4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50"/>
      <c r="O134" s="27"/>
      <c r="P134" s="47"/>
      <c r="Q134" s="50"/>
      <c r="R134" s="47"/>
      <c r="S134" s="47"/>
      <c r="T134" s="27"/>
      <c r="U134" s="27"/>
      <c r="V134" s="27"/>
      <c r="W134" s="27"/>
      <c r="X134" s="81"/>
      <c r="Y134" s="47"/>
      <c r="Z134" s="47"/>
      <c r="AA134" s="47"/>
      <c r="AB134" s="47"/>
      <c r="AC134" s="27"/>
      <c r="AD134" s="47"/>
      <c r="AE134" s="47"/>
      <c r="AF134" s="47"/>
      <c r="AG134" s="47"/>
      <c r="AH134" s="47"/>
      <c r="AI134" s="47"/>
    </row>
    <row r="135" spans="1:35" ht="15" customHeight="1" x14ac:dyDescent="0.25">
      <c r="A135" s="4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50"/>
      <c r="O135" s="27"/>
      <c r="P135" s="47"/>
      <c r="Q135" s="50"/>
      <c r="R135" s="47"/>
      <c r="S135" s="47"/>
      <c r="T135" s="27"/>
      <c r="U135" s="27"/>
      <c r="V135" s="27"/>
      <c r="W135" s="27"/>
      <c r="X135" s="81"/>
      <c r="Y135" s="47"/>
      <c r="Z135" s="47"/>
      <c r="AA135" s="47"/>
      <c r="AB135" s="47"/>
      <c r="AC135" s="27"/>
      <c r="AD135" s="47"/>
      <c r="AE135" s="47"/>
      <c r="AF135" s="47"/>
      <c r="AG135" s="47"/>
      <c r="AH135" s="47"/>
      <c r="AI135" s="47"/>
    </row>
    <row r="136" spans="1:35" ht="15" customHeight="1" x14ac:dyDescent="0.25">
      <c r="A136" s="4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50"/>
      <c r="O136" s="27"/>
      <c r="P136" s="47"/>
      <c r="Q136" s="50"/>
      <c r="R136" s="47"/>
      <c r="S136" s="47"/>
      <c r="T136" s="27"/>
      <c r="U136" s="27"/>
      <c r="V136" s="27"/>
      <c r="W136" s="27"/>
      <c r="X136" s="81"/>
      <c r="Y136" s="47"/>
      <c r="Z136" s="47"/>
      <c r="AA136" s="47"/>
      <c r="AB136" s="47"/>
      <c r="AC136" s="27"/>
      <c r="AD136" s="47"/>
      <c r="AE136" s="47"/>
      <c r="AF136" s="47"/>
      <c r="AG136" s="47"/>
      <c r="AH136" s="47"/>
      <c r="AI136" s="47"/>
    </row>
    <row r="137" spans="1:35" ht="15" customHeight="1" x14ac:dyDescent="0.25">
      <c r="A137" s="4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50"/>
      <c r="O137" s="27"/>
      <c r="P137" s="47"/>
      <c r="Q137" s="50"/>
      <c r="R137" s="47"/>
      <c r="S137" s="47"/>
      <c r="T137" s="27"/>
      <c r="U137" s="27"/>
      <c r="V137" s="27"/>
      <c r="W137" s="27"/>
      <c r="X137" s="81"/>
      <c r="Y137" s="47"/>
      <c r="Z137" s="47"/>
      <c r="AA137" s="47"/>
      <c r="AB137" s="47"/>
      <c r="AC137" s="27"/>
      <c r="AD137" s="47"/>
      <c r="AE137" s="47"/>
      <c r="AF137" s="47"/>
      <c r="AG137" s="47"/>
      <c r="AH137" s="47"/>
      <c r="AI137" s="47"/>
    </row>
    <row r="138" spans="1:35" ht="15" customHeight="1" x14ac:dyDescent="0.25">
      <c r="A138" s="4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50"/>
      <c r="O138" s="27"/>
      <c r="P138" s="47"/>
      <c r="Q138" s="50"/>
      <c r="R138" s="47"/>
      <c r="S138" s="47"/>
      <c r="T138" s="27"/>
      <c r="U138" s="27"/>
      <c r="V138" s="27"/>
      <c r="W138" s="27"/>
      <c r="X138" s="81"/>
      <c r="Y138" s="47"/>
      <c r="Z138" s="47"/>
      <c r="AA138" s="47"/>
      <c r="AB138" s="47"/>
      <c r="AC138" s="27"/>
      <c r="AD138" s="47"/>
      <c r="AE138" s="47"/>
      <c r="AF138" s="47"/>
      <c r="AG138" s="47"/>
      <c r="AH138" s="47"/>
      <c r="AI138" s="47"/>
    </row>
    <row r="139" spans="1:35" ht="15" customHeight="1" x14ac:dyDescent="0.25">
      <c r="A139" s="4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50"/>
      <c r="O139" s="27"/>
      <c r="P139" s="47"/>
      <c r="Q139" s="50"/>
      <c r="R139" s="47"/>
      <c r="S139" s="47"/>
      <c r="T139" s="27"/>
      <c r="U139" s="27"/>
      <c r="V139" s="27"/>
      <c r="W139" s="27"/>
      <c r="X139" s="81"/>
      <c r="Y139" s="47"/>
      <c r="Z139" s="47"/>
      <c r="AA139" s="47"/>
      <c r="AB139" s="47"/>
      <c r="AC139" s="27"/>
      <c r="AD139" s="47"/>
      <c r="AE139" s="47"/>
      <c r="AF139" s="47"/>
      <c r="AG139" s="47"/>
      <c r="AH139" s="47"/>
      <c r="AI139" s="47"/>
    </row>
    <row r="140" spans="1:35" ht="15" customHeight="1" x14ac:dyDescent="0.25">
      <c r="A140" s="4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50"/>
      <c r="O140" s="27"/>
      <c r="P140" s="47"/>
      <c r="Q140" s="50"/>
      <c r="R140" s="47"/>
      <c r="S140" s="47"/>
      <c r="T140" s="27"/>
      <c r="U140" s="27"/>
      <c r="V140" s="27"/>
      <c r="W140" s="27"/>
      <c r="X140" s="81"/>
      <c r="Y140" s="47"/>
      <c r="Z140" s="47"/>
      <c r="AA140" s="47"/>
      <c r="AB140" s="47"/>
      <c r="AC140" s="27"/>
      <c r="AD140" s="47"/>
      <c r="AE140" s="47"/>
      <c r="AF140" s="47"/>
      <c r="AG140" s="47"/>
      <c r="AH140" s="47"/>
      <c r="AI140" s="47"/>
    </row>
    <row r="141" spans="1:35" ht="15" customHeight="1" x14ac:dyDescent="0.25">
      <c r="A141" s="4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50"/>
      <c r="O141" s="27"/>
      <c r="P141" s="47"/>
      <c r="Q141" s="50"/>
      <c r="R141" s="47"/>
      <c r="S141" s="47"/>
      <c r="T141" s="27"/>
      <c r="U141" s="27"/>
      <c r="V141" s="27"/>
      <c r="W141" s="27"/>
      <c r="X141" s="81"/>
      <c r="Y141" s="47"/>
      <c r="Z141" s="47"/>
      <c r="AA141" s="47"/>
      <c r="AB141" s="47"/>
      <c r="AC141" s="27"/>
      <c r="AD141" s="47"/>
      <c r="AE141" s="47"/>
      <c r="AF141" s="47"/>
      <c r="AG141" s="47"/>
      <c r="AH141" s="47"/>
      <c r="AI141" s="47"/>
    </row>
    <row r="142" spans="1:35" ht="15" customHeight="1" x14ac:dyDescent="0.25">
      <c r="A142" s="4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50"/>
      <c r="O142" s="27"/>
      <c r="P142" s="47"/>
      <c r="Q142" s="50"/>
      <c r="R142" s="47"/>
      <c r="S142" s="47"/>
      <c r="T142" s="27"/>
      <c r="U142" s="27"/>
      <c r="V142" s="27"/>
      <c r="W142" s="27"/>
      <c r="X142" s="81"/>
      <c r="Y142" s="47"/>
      <c r="Z142" s="47"/>
      <c r="AA142" s="47"/>
      <c r="AB142" s="47"/>
      <c r="AC142" s="27"/>
      <c r="AD142" s="47"/>
      <c r="AE142" s="47"/>
      <c r="AF142" s="47"/>
      <c r="AG142" s="47"/>
      <c r="AH142" s="47"/>
      <c r="AI142" s="47"/>
    </row>
    <row r="143" spans="1:35" ht="15" customHeight="1" x14ac:dyDescent="0.25">
      <c r="A143" s="4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50"/>
      <c r="O143" s="27"/>
      <c r="P143" s="47"/>
      <c r="Q143" s="50"/>
      <c r="R143" s="47"/>
      <c r="S143" s="47"/>
      <c r="T143" s="27"/>
      <c r="U143" s="27"/>
      <c r="V143" s="27"/>
      <c r="W143" s="27"/>
      <c r="X143" s="81"/>
      <c r="Y143" s="47"/>
      <c r="Z143" s="47"/>
      <c r="AA143" s="47"/>
      <c r="AB143" s="47"/>
      <c r="AC143" s="27"/>
      <c r="AD143" s="47"/>
      <c r="AE143" s="47"/>
      <c r="AF143" s="47"/>
      <c r="AG143" s="47"/>
      <c r="AH143" s="47"/>
      <c r="AI143" s="47"/>
    </row>
    <row r="144" spans="1:35" ht="15" customHeight="1" x14ac:dyDescent="0.25">
      <c r="A144" s="4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50"/>
      <c r="O144" s="27"/>
      <c r="P144" s="47"/>
      <c r="Q144" s="50"/>
      <c r="R144" s="47"/>
      <c r="S144" s="47"/>
      <c r="T144" s="27"/>
      <c r="U144" s="27"/>
      <c r="V144" s="27"/>
      <c r="W144" s="27"/>
      <c r="X144" s="81"/>
      <c r="Y144" s="47"/>
      <c r="Z144" s="47"/>
      <c r="AA144" s="47"/>
      <c r="AB144" s="47"/>
      <c r="AC144" s="27"/>
      <c r="AD144" s="47"/>
      <c r="AE144" s="47"/>
      <c r="AF144" s="47"/>
      <c r="AG144" s="47"/>
      <c r="AH144" s="47"/>
      <c r="AI144" s="47"/>
    </row>
    <row r="145" spans="1:35" ht="15" customHeight="1" x14ac:dyDescent="0.25">
      <c r="A145" s="4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50"/>
      <c r="O145" s="27"/>
      <c r="P145" s="47"/>
      <c r="Q145" s="50"/>
      <c r="R145" s="47"/>
      <c r="S145" s="47"/>
      <c r="T145" s="27"/>
      <c r="U145" s="27"/>
      <c r="V145" s="27"/>
      <c r="W145" s="27"/>
      <c r="X145" s="81"/>
      <c r="Y145" s="47"/>
      <c r="Z145" s="47"/>
      <c r="AA145" s="47"/>
      <c r="AB145" s="47"/>
      <c r="AC145" s="27"/>
      <c r="AD145" s="47"/>
      <c r="AE145" s="47"/>
      <c r="AF145" s="47"/>
      <c r="AG145" s="47"/>
      <c r="AH145" s="47"/>
      <c r="AI145" s="47"/>
    </row>
    <row r="146" spans="1:35" ht="15" customHeight="1" x14ac:dyDescent="0.25">
      <c r="A146" s="4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50"/>
      <c r="O146" s="27"/>
      <c r="P146" s="47"/>
      <c r="Q146" s="50"/>
      <c r="R146" s="47"/>
      <c r="S146" s="47"/>
      <c r="T146" s="27"/>
      <c r="U146" s="27"/>
      <c r="V146" s="27"/>
      <c r="W146" s="27"/>
      <c r="X146" s="81"/>
      <c r="Y146" s="47"/>
      <c r="Z146" s="47"/>
      <c r="AA146" s="47"/>
      <c r="AB146" s="47"/>
      <c r="AC146" s="27"/>
      <c r="AD146" s="47"/>
      <c r="AE146" s="47"/>
      <c r="AF146" s="47"/>
      <c r="AG146" s="47"/>
      <c r="AH146" s="47"/>
      <c r="AI146" s="47"/>
    </row>
    <row r="147" spans="1:35" ht="15" customHeight="1" x14ac:dyDescent="0.25">
      <c r="A147" s="4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50"/>
      <c r="O147" s="27"/>
      <c r="P147" s="47"/>
      <c r="Q147" s="50"/>
      <c r="R147" s="47"/>
      <c r="S147" s="47"/>
      <c r="T147" s="27"/>
      <c r="U147" s="27"/>
      <c r="V147" s="27"/>
      <c r="W147" s="27"/>
      <c r="X147" s="81"/>
      <c r="Y147" s="47"/>
      <c r="Z147" s="47"/>
      <c r="AA147" s="47"/>
      <c r="AB147" s="47"/>
      <c r="AC147" s="27"/>
      <c r="AD147" s="47"/>
      <c r="AE147" s="47"/>
      <c r="AF147" s="47"/>
      <c r="AG147" s="47"/>
      <c r="AH147" s="47"/>
      <c r="AI147" s="47"/>
    </row>
    <row r="148" spans="1:35" ht="15" customHeight="1" x14ac:dyDescent="0.25">
      <c r="A148" s="4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50"/>
      <c r="O148" s="27"/>
      <c r="P148" s="47"/>
      <c r="Q148" s="50"/>
      <c r="R148" s="47"/>
      <c r="S148" s="47"/>
      <c r="T148" s="27"/>
      <c r="U148" s="27"/>
      <c r="V148" s="27"/>
      <c r="W148" s="27"/>
      <c r="X148" s="81"/>
      <c r="Y148" s="47"/>
      <c r="Z148" s="47"/>
      <c r="AA148" s="47"/>
      <c r="AB148" s="47"/>
      <c r="AC148" s="27"/>
      <c r="AD148" s="47"/>
      <c r="AE148" s="47"/>
      <c r="AF148" s="47"/>
      <c r="AG148" s="47"/>
      <c r="AH148" s="47"/>
      <c r="AI148" s="47"/>
    </row>
    <row r="149" spans="1:35" ht="15" customHeight="1" x14ac:dyDescent="0.25">
      <c r="A149" s="4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50"/>
      <c r="O149" s="27"/>
      <c r="P149" s="47"/>
      <c r="Q149" s="50"/>
      <c r="R149" s="47"/>
      <c r="S149" s="47"/>
      <c r="T149" s="27"/>
      <c r="U149" s="27"/>
      <c r="V149" s="27"/>
      <c r="W149" s="27"/>
      <c r="X149" s="81"/>
      <c r="Y149" s="47"/>
      <c r="Z149" s="47"/>
      <c r="AA149" s="47"/>
      <c r="AB149" s="47"/>
      <c r="AC149" s="27"/>
      <c r="AD149" s="47"/>
      <c r="AE149" s="47"/>
      <c r="AF149" s="47"/>
      <c r="AG149" s="47"/>
      <c r="AH149" s="47"/>
      <c r="AI149" s="47"/>
    </row>
    <row r="150" spans="1:35" ht="15" customHeight="1" x14ac:dyDescent="0.25">
      <c r="A150" s="4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50"/>
      <c r="O150" s="27"/>
      <c r="P150" s="47"/>
      <c r="Q150" s="50"/>
      <c r="R150" s="47"/>
      <c r="S150" s="47"/>
      <c r="T150" s="27"/>
      <c r="U150" s="27"/>
      <c r="V150" s="27"/>
      <c r="W150" s="27"/>
      <c r="X150" s="81"/>
      <c r="Y150" s="47"/>
      <c r="Z150" s="47"/>
      <c r="AA150" s="47"/>
      <c r="AB150" s="47"/>
      <c r="AC150" s="27"/>
      <c r="AD150" s="47"/>
      <c r="AE150" s="47"/>
      <c r="AF150" s="47"/>
      <c r="AG150" s="47"/>
      <c r="AH150" s="47"/>
      <c r="AI150" s="47"/>
    </row>
    <row r="151" spans="1:35" ht="15" customHeight="1" x14ac:dyDescent="0.25">
      <c r="A151" s="4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50"/>
      <c r="O151" s="27"/>
      <c r="P151" s="47"/>
      <c r="Q151" s="50"/>
      <c r="R151" s="47"/>
      <c r="S151" s="47"/>
      <c r="T151" s="27"/>
      <c r="U151" s="27"/>
      <c r="V151" s="27"/>
      <c r="W151" s="27"/>
      <c r="X151" s="81"/>
      <c r="Y151" s="47"/>
      <c r="Z151" s="47"/>
      <c r="AA151" s="47"/>
      <c r="AB151" s="47"/>
      <c r="AC151" s="27"/>
      <c r="AD151" s="47"/>
      <c r="AE151" s="47"/>
      <c r="AF151" s="47"/>
      <c r="AG151" s="47"/>
      <c r="AH151" s="47"/>
      <c r="AI151" s="47"/>
    </row>
    <row r="152" spans="1:35" ht="15" customHeight="1" x14ac:dyDescent="0.25">
      <c r="A152" s="4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50"/>
      <c r="O152" s="27"/>
      <c r="P152" s="47"/>
      <c r="Q152" s="50"/>
      <c r="R152" s="47"/>
      <c r="S152" s="47"/>
      <c r="T152" s="27"/>
      <c r="U152" s="27"/>
      <c r="V152" s="27"/>
      <c r="W152" s="27"/>
      <c r="X152" s="81"/>
      <c r="Y152" s="47"/>
      <c r="Z152" s="47"/>
      <c r="AA152" s="47"/>
      <c r="AB152" s="47"/>
      <c r="AC152" s="27"/>
      <c r="AD152" s="47"/>
      <c r="AE152" s="47"/>
      <c r="AF152" s="47"/>
      <c r="AG152" s="47"/>
      <c r="AH152" s="47"/>
      <c r="AI152" s="47"/>
    </row>
    <row r="153" spans="1:35" ht="15" customHeight="1" x14ac:dyDescent="0.25">
      <c r="A153" s="4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50"/>
      <c r="O153" s="27"/>
      <c r="P153" s="47"/>
      <c r="Q153" s="50"/>
      <c r="R153" s="47"/>
      <c r="S153" s="47"/>
      <c r="T153" s="27"/>
      <c r="U153" s="27"/>
      <c r="V153" s="27"/>
      <c r="W153" s="27"/>
      <c r="X153" s="81"/>
      <c r="Y153" s="47"/>
      <c r="Z153" s="47"/>
      <c r="AA153" s="47"/>
      <c r="AB153" s="47"/>
      <c r="AC153" s="27"/>
      <c r="AD153" s="47"/>
      <c r="AE153" s="47"/>
      <c r="AF153" s="47"/>
      <c r="AG153" s="47"/>
      <c r="AH153" s="47"/>
      <c r="AI153" s="47"/>
    </row>
    <row r="154" spans="1:35" ht="15" customHeight="1" x14ac:dyDescent="0.25">
      <c r="A154" s="4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50"/>
      <c r="O154" s="27"/>
      <c r="P154" s="47"/>
      <c r="Q154" s="50"/>
      <c r="R154" s="47"/>
      <c r="S154" s="47"/>
      <c r="T154" s="27"/>
      <c r="U154" s="27"/>
      <c r="V154" s="27"/>
      <c r="W154" s="27"/>
      <c r="X154" s="81"/>
      <c r="Y154" s="47"/>
      <c r="Z154" s="47"/>
      <c r="AA154" s="47"/>
      <c r="AB154" s="47"/>
      <c r="AC154" s="27"/>
      <c r="AD154" s="47"/>
      <c r="AE154" s="47"/>
      <c r="AF154" s="47"/>
      <c r="AG154" s="47"/>
      <c r="AH154" s="47"/>
      <c r="AI154" s="47"/>
    </row>
    <row r="155" spans="1:35" ht="15" customHeight="1" x14ac:dyDescent="0.25"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50"/>
      <c r="O155" s="27"/>
      <c r="P155" s="47"/>
      <c r="Q155" s="50"/>
      <c r="R155" s="47"/>
      <c r="S155" s="47"/>
      <c r="T155" s="27"/>
      <c r="U155" s="27"/>
      <c r="V155" s="27"/>
      <c r="W155" s="27"/>
      <c r="X155" s="81"/>
      <c r="Y155" s="47"/>
      <c r="Z155" s="47"/>
      <c r="AA155" s="47"/>
      <c r="AB155" s="47"/>
      <c r="AC155" s="27"/>
      <c r="AD155" s="47"/>
      <c r="AE155" s="47"/>
      <c r="AF155" s="47"/>
      <c r="AG155" s="47"/>
      <c r="AH155" s="47"/>
      <c r="AI155" s="47"/>
    </row>
    <row r="156" spans="1:35" ht="15" customHeight="1" x14ac:dyDescent="0.25"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50"/>
      <c r="O156" s="27"/>
      <c r="P156" s="47"/>
      <c r="Q156" s="50"/>
      <c r="R156" s="47"/>
      <c r="S156" s="47"/>
      <c r="T156" s="27"/>
      <c r="U156" s="27"/>
      <c r="V156" s="27"/>
      <c r="W156" s="27"/>
      <c r="X156" s="81"/>
      <c r="Y156" s="47"/>
      <c r="Z156" s="47"/>
      <c r="AA156" s="47"/>
      <c r="AB156" s="47"/>
      <c r="AC156" s="27"/>
      <c r="AD156" s="47"/>
      <c r="AE156" s="47"/>
      <c r="AF156" s="47"/>
      <c r="AG156" s="47"/>
      <c r="AH156" s="47"/>
      <c r="AI156" s="47"/>
    </row>
    <row r="157" spans="1:35" ht="15" customHeight="1" x14ac:dyDescent="0.25"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50"/>
      <c r="O157" s="27"/>
      <c r="P157" s="47"/>
      <c r="Q157" s="50"/>
      <c r="R157" s="47"/>
      <c r="S157" s="47"/>
      <c r="T157" s="27"/>
      <c r="U157" s="27"/>
      <c r="V157" s="27"/>
      <c r="W157" s="27"/>
      <c r="X157" s="81"/>
      <c r="Y157" s="47"/>
      <c r="Z157" s="47"/>
      <c r="AA157" s="47"/>
      <c r="AB157" s="47"/>
      <c r="AC157" s="27"/>
      <c r="AD157" s="47"/>
      <c r="AE157" s="47"/>
      <c r="AF157" s="47"/>
      <c r="AG157" s="47"/>
      <c r="AH157" s="47"/>
      <c r="AI157" s="47"/>
    </row>
    <row r="158" spans="1:35" ht="15" customHeight="1" x14ac:dyDescent="0.25"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50"/>
      <c r="O158" s="27"/>
      <c r="P158" s="47"/>
      <c r="Q158" s="50"/>
      <c r="R158" s="47"/>
      <c r="S158" s="47"/>
      <c r="T158" s="27"/>
      <c r="U158" s="27"/>
      <c r="V158" s="27"/>
      <c r="W158" s="27"/>
      <c r="X158" s="81"/>
      <c r="Y158" s="47"/>
      <c r="Z158" s="47"/>
      <c r="AA158" s="47"/>
      <c r="AB158" s="47"/>
      <c r="AC158" s="27"/>
      <c r="AD158" s="47"/>
      <c r="AE158" s="47"/>
      <c r="AF158" s="47"/>
      <c r="AG158" s="47"/>
      <c r="AH158" s="47"/>
      <c r="AI158" s="47"/>
    </row>
    <row r="159" spans="1:35" ht="15" customHeight="1" x14ac:dyDescent="0.25"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50"/>
      <c r="O159" s="27"/>
      <c r="P159" s="47"/>
      <c r="Q159" s="50"/>
      <c r="R159" s="47"/>
      <c r="S159" s="47"/>
      <c r="T159" s="27"/>
      <c r="U159" s="27"/>
      <c r="V159" s="27"/>
      <c r="W159" s="27"/>
      <c r="X159" s="81"/>
      <c r="Y159" s="47"/>
      <c r="Z159" s="47"/>
      <c r="AA159" s="47"/>
      <c r="AB159" s="47"/>
      <c r="AC159" s="27"/>
      <c r="AD159" s="47"/>
      <c r="AE159" s="47"/>
      <c r="AF159" s="47"/>
      <c r="AG159" s="47"/>
      <c r="AH159" s="47"/>
      <c r="AI159" s="47"/>
    </row>
    <row r="160" spans="1:35" ht="15" customHeight="1" x14ac:dyDescent="0.25"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50"/>
      <c r="O160" s="27"/>
      <c r="P160" s="47"/>
      <c r="Q160" s="50"/>
      <c r="R160" s="47"/>
      <c r="S160" s="47"/>
      <c r="T160" s="27"/>
      <c r="U160" s="27"/>
      <c r="V160" s="27"/>
      <c r="W160" s="27"/>
      <c r="X160" s="81"/>
      <c r="Y160" s="47"/>
      <c r="Z160" s="47"/>
      <c r="AA160" s="47"/>
      <c r="AB160" s="47"/>
      <c r="AC160" s="27"/>
      <c r="AD160" s="47"/>
      <c r="AE160" s="47"/>
      <c r="AF160" s="47"/>
      <c r="AG160" s="47"/>
      <c r="AH160" s="47"/>
      <c r="AI160" s="47"/>
    </row>
    <row r="161" spans="2:35" ht="15" customHeight="1" x14ac:dyDescent="0.25"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50"/>
      <c r="O161" s="27"/>
      <c r="P161" s="47"/>
      <c r="Q161" s="50"/>
      <c r="R161" s="47"/>
      <c r="S161" s="47"/>
      <c r="T161" s="27"/>
      <c r="U161" s="27"/>
      <c r="V161" s="27"/>
      <c r="W161" s="27"/>
      <c r="X161" s="81"/>
      <c r="Y161" s="47"/>
      <c r="Z161" s="47"/>
      <c r="AA161" s="47"/>
      <c r="AB161" s="47"/>
      <c r="AC161" s="27"/>
      <c r="AD161" s="47"/>
      <c r="AE161" s="47"/>
      <c r="AF161" s="47"/>
      <c r="AG161" s="47"/>
      <c r="AH161" s="47"/>
      <c r="AI161" s="47"/>
    </row>
    <row r="162" spans="2:35" ht="15" customHeight="1" x14ac:dyDescent="0.25"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50"/>
      <c r="O162" s="27"/>
      <c r="P162" s="47"/>
      <c r="Q162" s="50"/>
      <c r="R162" s="47"/>
      <c r="S162" s="47"/>
      <c r="T162" s="27"/>
      <c r="U162" s="27"/>
      <c r="V162" s="27"/>
      <c r="W162" s="27"/>
      <c r="X162" s="81"/>
      <c r="Y162" s="47"/>
      <c r="Z162" s="47"/>
      <c r="AA162" s="47"/>
      <c r="AB162" s="47"/>
      <c r="AC162" s="27"/>
      <c r="AD162" s="47"/>
      <c r="AE162" s="47"/>
      <c r="AF162" s="47"/>
      <c r="AG162" s="47"/>
      <c r="AH162" s="47"/>
      <c r="AI162" s="47"/>
    </row>
    <row r="163" spans="2:35" ht="15" customHeight="1" x14ac:dyDescent="0.25"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50"/>
      <c r="O163" s="27"/>
      <c r="P163" s="47"/>
      <c r="Q163" s="50"/>
      <c r="R163" s="47"/>
      <c r="S163" s="47"/>
      <c r="T163" s="27"/>
      <c r="U163" s="27"/>
      <c r="V163" s="27"/>
      <c r="W163" s="27"/>
      <c r="X163" s="81"/>
      <c r="Y163" s="47"/>
      <c r="Z163" s="47"/>
      <c r="AA163" s="47"/>
      <c r="AB163" s="47"/>
      <c r="AC163" s="27"/>
      <c r="AD163" s="47"/>
      <c r="AE163" s="47"/>
      <c r="AF163" s="47"/>
      <c r="AG163" s="47"/>
      <c r="AH163" s="47"/>
      <c r="AI163" s="47"/>
    </row>
    <row r="164" spans="2:35" ht="15" customHeight="1" x14ac:dyDescent="0.25"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50"/>
      <c r="O164" s="27"/>
      <c r="P164" s="47"/>
      <c r="Q164" s="50"/>
      <c r="R164" s="47"/>
      <c r="S164" s="47"/>
      <c r="T164" s="27"/>
      <c r="U164" s="27"/>
      <c r="V164" s="27"/>
      <c r="W164" s="27"/>
      <c r="X164" s="81"/>
      <c r="Y164" s="47"/>
      <c r="Z164" s="47"/>
      <c r="AA164" s="47"/>
      <c r="AB164" s="47"/>
      <c r="AC164" s="27"/>
      <c r="AD164" s="47"/>
      <c r="AE164" s="47"/>
      <c r="AF164" s="47"/>
      <c r="AG164" s="47"/>
      <c r="AH164" s="47"/>
      <c r="AI164" s="47"/>
    </row>
    <row r="165" spans="2:35" ht="15" customHeight="1" x14ac:dyDescent="0.25"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50"/>
      <c r="O165" s="27"/>
      <c r="P165" s="47"/>
      <c r="Q165" s="50"/>
      <c r="R165" s="47"/>
      <c r="S165" s="47"/>
      <c r="T165" s="27"/>
      <c r="U165" s="27"/>
      <c r="V165" s="27"/>
      <c r="W165" s="27"/>
      <c r="X165" s="81"/>
      <c r="Y165" s="47"/>
      <c r="Z165" s="47"/>
      <c r="AA165" s="47"/>
      <c r="AB165" s="47"/>
      <c r="AC165" s="27"/>
      <c r="AD165" s="47"/>
      <c r="AE165" s="47"/>
      <c r="AF165" s="47"/>
      <c r="AG165" s="47"/>
      <c r="AH165" s="47"/>
      <c r="AI165" s="47"/>
    </row>
    <row r="166" spans="2:35" ht="15" customHeight="1" x14ac:dyDescent="0.25"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50"/>
      <c r="O166" s="27"/>
      <c r="P166" s="47"/>
      <c r="Q166" s="50"/>
      <c r="R166" s="47"/>
      <c r="S166" s="47"/>
      <c r="T166" s="27"/>
      <c r="U166" s="27"/>
      <c r="V166" s="27"/>
      <c r="W166" s="27"/>
      <c r="X166" s="81"/>
      <c r="Y166" s="47"/>
      <c r="Z166" s="47"/>
      <c r="AA166" s="47"/>
      <c r="AB166" s="47"/>
      <c r="AC166" s="27"/>
      <c r="AD166" s="47"/>
      <c r="AE166" s="47"/>
      <c r="AF166" s="47"/>
      <c r="AG166" s="47"/>
      <c r="AH166" s="47"/>
      <c r="AI166" s="47"/>
    </row>
    <row r="167" spans="2:35" ht="15" customHeight="1" x14ac:dyDescent="0.25"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50"/>
      <c r="O167" s="27"/>
      <c r="P167" s="47"/>
      <c r="Q167" s="50"/>
      <c r="R167" s="47"/>
      <c r="S167" s="47"/>
      <c r="T167" s="27"/>
      <c r="U167" s="27"/>
      <c r="V167" s="27"/>
      <c r="W167" s="27"/>
      <c r="X167" s="81"/>
      <c r="Y167" s="47"/>
      <c r="Z167" s="47"/>
      <c r="AA167" s="47"/>
      <c r="AB167" s="47"/>
      <c r="AC167" s="27"/>
      <c r="AD167" s="47"/>
      <c r="AE167" s="47"/>
      <c r="AF167" s="47"/>
      <c r="AG167" s="47"/>
      <c r="AH167" s="47"/>
      <c r="AI167" s="47"/>
    </row>
    <row r="168" spans="2:35" ht="15" customHeight="1" x14ac:dyDescent="0.25"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50"/>
      <c r="O168" s="27"/>
      <c r="P168" s="47"/>
      <c r="Q168" s="50"/>
      <c r="R168" s="47"/>
      <c r="S168" s="47"/>
      <c r="T168" s="27"/>
      <c r="U168" s="27"/>
      <c r="V168" s="27"/>
      <c r="W168" s="27"/>
      <c r="X168" s="81"/>
      <c r="Y168" s="47"/>
      <c r="Z168" s="47"/>
      <c r="AA168" s="47"/>
      <c r="AB168" s="47"/>
      <c r="AC168" s="27"/>
      <c r="AD168" s="47"/>
      <c r="AE168" s="47"/>
      <c r="AF168" s="47"/>
      <c r="AG168" s="47"/>
      <c r="AH168" s="47"/>
      <c r="AI168" s="47"/>
    </row>
    <row r="169" spans="2:35" ht="15" customHeight="1" x14ac:dyDescent="0.25"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50"/>
      <c r="O169" s="27"/>
      <c r="P169" s="47"/>
      <c r="Q169" s="50"/>
      <c r="R169" s="47"/>
      <c r="S169" s="47"/>
      <c r="T169" s="27"/>
      <c r="U169" s="27"/>
      <c r="V169" s="27"/>
      <c r="W169" s="27"/>
      <c r="X169" s="81"/>
      <c r="Y169" s="47"/>
      <c r="Z169" s="47"/>
      <c r="AA169" s="47"/>
      <c r="AB169" s="47"/>
      <c r="AC169" s="27"/>
      <c r="AD169" s="47"/>
      <c r="AE169" s="47"/>
      <c r="AF169" s="47"/>
      <c r="AG169" s="47"/>
      <c r="AH169" s="47"/>
      <c r="AI169" s="47"/>
    </row>
    <row r="170" spans="2:35" ht="15" customHeight="1" x14ac:dyDescent="0.25"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50"/>
      <c r="O170" s="27"/>
      <c r="P170" s="47"/>
      <c r="Q170" s="50"/>
      <c r="R170" s="47"/>
      <c r="S170" s="47"/>
      <c r="T170" s="27"/>
      <c r="U170" s="27"/>
      <c r="V170" s="27"/>
      <c r="W170" s="27"/>
      <c r="X170" s="81"/>
      <c r="Y170" s="47"/>
      <c r="Z170" s="47"/>
      <c r="AA170" s="47"/>
      <c r="AB170" s="47"/>
      <c r="AC170" s="27"/>
      <c r="AD170" s="47"/>
      <c r="AE170" s="47"/>
      <c r="AF170" s="47"/>
      <c r="AG170" s="47"/>
      <c r="AH170" s="47"/>
      <c r="AI170" s="47"/>
    </row>
    <row r="171" spans="2:35" ht="15" customHeight="1" x14ac:dyDescent="0.25"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50"/>
      <c r="O171" s="27"/>
      <c r="P171" s="47"/>
      <c r="Q171" s="50"/>
      <c r="R171" s="47"/>
      <c r="S171" s="47"/>
      <c r="T171" s="27"/>
      <c r="U171" s="27"/>
      <c r="V171" s="27"/>
      <c r="W171" s="27"/>
      <c r="X171" s="81"/>
      <c r="Y171" s="47"/>
      <c r="Z171" s="47"/>
      <c r="AA171" s="47"/>
      <c r="AB171" s="47"/>
      <c r="AC171" s="27"/>
      <c r="AD171" s="47"/>
      <c r="AE171" s="47"/>
      <c r="AF171" s="47"/>
      <c r="AG171" s="47"/>
      <c r="AH171" s="47"/>
      <c r="AI171" s="47"/>
    </row>
    <row r="172" spans="2:35" ht="15" customHeight="1" x14ac:dyDescent="0.25"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50"/>
      <c r="O172" s="27"/>
      <c r="P172" s="47"/>
      <c r="Q172" s="50"/>
      <c r="R172" s="47"/>
      <c r="S172" s="47"/>
      <c r="T172" s="27"/>
      <c r="U172" s="27"/>
      <c r="V172" s="27"/>
      <c r="W172" s="27"/>
      <c r="X172" s="81"/>
      <c r="Y172" s="47"/>
      <c r="Z172" s="47"/>
      <c r="AA172" s="47"/>
      <c r="AB172" s="47"/>
      <c r="AC172" s="27"/>
      <c r="AD172" s="47"/>
      <c r="AE172" s="47"/>
      <c r="AF172" s="47"/>
      <c r="AG172" s="47"/>
      <c r="AH172" s="47"/>
      <c r="AI172" s="47"/>
    </row>
    <row r="173" spans="2:35" ht="15" customHeight="1" x14ac:dyDescent="0.25"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50"/>
      <c r="O173" s="27"/>
      <c r="P173" s="47"/>
      <c r="Q173" s="50"/>
      <c r="R173" s="47"/>
      <c r="S173" s="47"/>
      <c r="T173" s="27"/>
      <c r="U173" s="27"/>
      <c r="V173" s="27"/>
      <c r="W173" s="27"/>
      <c r="X173" s="81"/>
      <c r="Y173" s="47"/>
      <c r="Z173" s="47"/>
      <c r="AA173" s="47"/>
      <c r="AB173" s="47"/>
      <c r="AC173" s="27"/>
      <c r="AD173" s="47"/>
      <c r="AE173" s="47"/>
      <c r="AF173" s="47"/>
      <c r="AG173" s="47"/>
      <c r="AH173" s="47"/>
      <c r="AI173" s="47"/>
    </row>
    <row r="174" spans="2:35" ht="15" customHeight="1" x14ac:dyDescent="0.25"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50"/>
      <c r="O174" s="27"/>
      <c r="P174" s="47"/>
      <c r="Q174" s="50"/>
      <c r="R174" s="47"/>
      <c r="S174" s="47"/>
      <c r="T174" s="27"/>
      <c r="U174" s="27"/>
      <c r="V174" s="27"/>
      <c r="W174" s="27"/>
      <c r="X174" s="81"/>
      <c r="Y174" s="47"/>
      <c r="Z174" s="47"/>
      <c r="AA174" s="47"/>
      <c r="AB174" s="47"/>
      <c r="AC174" s="27"/>
      <c r="AD174" s="47"/>
      <c r="AE174" s="47"/>
      <c r="AF174" s="47"/>
      <c r="AG174" s="47"/>
      <c r="AH174" s="47"/>
      <c r="AI174" s="47"/>
    </row>
    <row r="175" spans="2:35" ht="15" customHeight="1" x14ac:dyDescent="0.25"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50"/>
      <c r="O175" s="27"/>
      <c r="P175" s="47"/>
      <c r="Q175" s="50"/>
      <c r="R175" s="47"/>
      <c r="S175" s="47"/>
      <c r="T175" s="27"/>
      <c r="U175" s="27"/>
      <c r="V175" s="27"/>
      <c r="W175" s="27"/>
      <c r="X175" s="81"/>
      <c r="Y175" s="47"/>
      <c r="Z175" s="47"/>
      <c r="AA175" s="47"/>
      <c r="AB175" s="47"/>
      <c r="AC175" s="27"/>
      <c r="AD175" s="47"/>
      <c r="AE175" s="47"/>
      <c r="AF175" s="47"/>
      <c r="AG175" s="47"/>
      <c r="AH175" s="47"/>
      <c r="AI175" s="47"/>
    </row>
    <row r="176" spans="2:35" ht="15" customHeight="1" x14ac:dyDescent="0.25"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50"/>
      <c r="O176" s="27"/>
      <c r="P176" s="47"/>
      <c r="Q176" s="50"/>
      <c r="R176" s="47"/>
      <c r="S176" s="47"/>
      <c r="T176" s="27"/>
      <c r="U176" s="27"/>
      <c r="V176" s="27"/>
      <c r="W176" s="27"/>
      <c r="X176" s="81"/>
      <c r="Y176" s="47"/>
      <c r="Z176" s="47"/>
      <c r="AA176" s="47"/>
      <c r="AB176" s="47"/>
      <c r="AC176" s="27"/>
      <c r="AD176" s="47"/>
      <c r="AE176" s="47"/>
      <c r="AF176" s="47"/>
      <c r="AG176" s="47"/>
      <c r="AH176" s="47"/>
      <c r="AI176" s="47"/>
    </row>
    <row r="177" spans="2:35" ht="15" customHeight="1" x14ac:dyDescent="0.25"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50"/>
      <c r="O177" s="27"/>
      <c r="P177" s="47"/>
      <c r="Q177" s="50"/>
      <c r="R177" s="47"/>
      <c r="S177" s="47"/>
      <c r="T177" s="27"/>
      <c r="U177" s="27"/>
      <c r="V177" s="27"/>
      <c r="W177" s="27"/>
      <c r="X177" s="81"/>
      <c r="Y177" s="47"/>
      <c r="Z177" s="47"/>
      <c r="AA177" s="47"/>
      <c r="AB177" s="47"/>
      <c r="AC177" s="27"/>
      <c r="AD177" s="47"/>
      <c r="AE177" s="47"/>
      <c r="AF177" s="47"/>
      <c r="AG177" s="47"/>
      <c r="AH177" s="47"/>
      <c r="AI177" s="47"/>
    </row>
    <row r="178" spans="2:35" ht="15" customHeight="1" x14ac:dyDescent="0.25"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50"/>
      <c r="O178" s="27"/>
      <c r="P178" s="47"/>
      <c r="Q178" s="50"/>
      <c r="R178" s="47"/>
      <c r="S178" s="47"/>
      <c r="T178" s="27"/>
      <c r="U178" s="27"/>
      <c r="V178" s="27"/>
      <c r="W178" s="27"/>
      <c r="X178" s="81"/>
      <c r="Y178" s="47"/>
      <c r="Z178" s="47"/>
      <c r="AA178" s="47"/>
      <c r="AB178" s="47"/>
      <c r="AC178" s="27"/>
      <c r="AD178" s="47"/>
      <c r="AE178" s="47"/>
      <c r="AF178" s="47"/>
      <c r="AG178" s="47"/>
      <c r="AH178" s="47"/>
      <c r="AI178" s="47"/>
    </row>
    <row r="179" spans="2:35" ht="15" customHeight="1" x14ac:dyDescent="0.25"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50"/>
      <c r="O179" s="27"/>
      <c r="P179" s="47"/>
      <c r="Q179" s="50"/>
      <c r="R179" s="47"/>
      <c r="S179" s="47"/>
      <c r="T179" s="27"/>
      <c r="U179" s="27"/>
      <c r="V179" s="27"/>
      <c r="W179" s="27"/>
      <c r="X179" s="81"/>
      <c r="Y179" s="47"/>
      <c r="Z179" s="47"/>
      <c r="AA179" s="47"/>
      <c r="AB179" s="47"/>
      <c r="AC179" s="27"/>
      <c r="AD179" s="47"/>
      <c r="AE179" s="47"/>
      <c r="AF179" s="47"/>
      <c r="AG179" s="47"/>
      <c r="AH179" s="47"/>
      <c r="AI179" s="47"/>
    </row>
    <row r="180" spans="2:35" ht="15" customHeight="1" x14ac:dyDescent="0.25"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50"/>
      <c r="O180" s="27"/>
      <c r="P180" s="47"/>
      <c r="Q180" s="50"/>
      <c r="R180" s="47"/>
      <c r="S180" s="47"/>
      <c r="T180" s="27"/>
      <c r="U180" s="27"/>
      <c r="V180" s="27"/>
      <c r="W180" s="27"/>
      <c r="X180" s="81"/>
      <c r="Y180" s="47"/>
      <c r="Z180" s="47"/>
      <c r="AA180" s="47"/>
      <c r="AB180" s="47"/>
      <c r="AC180" s="27"/>
      <c r="AD180" s="47"/>
      <c r="AE180" s="47"/>
      <c r="AF180" s="47"/>
      <c r="AG180" s="47"/>
      <c r="AH180" s="47"/>
      <c r="AI180" s="47"/>
    </row>
    <row r="181" spans="2:35" ht="15" customHeight="1" x14ac:dyDescent="0.25"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50"/>
      <c r="O181" s="27"/>
      <c r="P181" s="47"/>
      <c r="Q181" s="50"/>
      <c r="R181" s="47"/>
      <c r="S181" s="47"/>
      <c r="T181" s="27"/>
      <c r="U181" s="27"/>
      <c r="V181" s="27"/>
      <c r="W181" s="27"/>
      <c r="X181" s="81"/>
      <c r="Y181" s="47"/>
      <c r="Z181" s="47"/>
      <c r="AA181" s="47"/>
      <c r="AB181" s="47"/>
      <c r="AC181" s="27"/>
      <c r="AD181" s="47"/>
      <c r="AE181" s="47"/>
      <c r="AF181" s="47"/>
      <c r="AG181" s="47"/>
      <c r="AH181" s="47"/>
      <c r="AI181" s="47"/>
    </row>
    <row r="182" spans="2:35" ht="15" customHeight="1" x14ac:dyDescent="0.25"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50"/>
      <c r="O182" s="27"/>
      <c r="P182" s="47"/>
      <c r="Q182" s="50"/>
      <c r="R182" s="47"/>
      <c r="S182" s="47"/>
      <c r="T182" s="27"/>
      <c r="U182" s="27"/>
      <c r="V182" s="27"/>
      <c r="W182" s="27"/>
      <c r="X182" s="81"/>
      <c r="Y182" s="47"/>
      <c r="Z182" s="47"/>
      <c r="AA182" s="47"/>
      <c r="AB182" s="47"/>
      <c r="AC182" s="27"/>
      <c r="AD182" s="47"/>
      <c r="AE182" s="47"/>
      <c r="AF182" s="47"/>
      <c r="AG182" s="47"/>
      <c r="AH182" s="47"/>
      <c r="AI182" s="47"/>
    </row>
    <row r="183" spans="2:35" ht="15" customHeight="1" x14ac:dyDescent="0.25"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50"/>
      <c r="O183" s="27"/>
      <c r="P183" s="47"/>
      <c r="Q183" s="50"/>
      <c r="R183" s="47"/>
      <c r="S183" s="47"/>
      <c r="T183" s="27"/>
      <c r="U183" s="27"/>
      <c r="V183" s="27"/>
      <c r="W183" s="27"/>
      <c r="X183" s="81"/>
      <c r="Y183" s="47"/>
      <c r="Z183" s="47"/>
      <c r="AA183" s="47"/>
      <c r="AB183" s="47"/>
      <c r="AC183" s="27"/>
      <c r="AD183" s="47"/>
      <c r="AE183" s="47"/>
      <c r="AF183" s="47"/>
      <c r="AG183" s="47"/>
      <c r="AH183" s="47"/>
      <c r="AI183" s="47"/>
    </row>
    <row r="184" spans="2:35" ht="15" customHeight="1" x14ac:dyDescent="0.25"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50"/>
      <c r="O184" s="27"/>
      <c r="P184" s="47"/>
      <c r="Q184" s="50"/>
      <c r="R184" s="47"/>
      <c r="S184" s="47"/>
      <c r="T184" s="27"/>
      <c r="U184" s="27"/>
      <c r="V184" s="27"/>
      <c r="W184" s="27"/>
      <c r="X184" s="81"/>
      <c r="Y184" s="47"/>
      <c r="Z184" s="47"/>
      <c r="AA184" s="47"/>
      <c r="AB184" s="47"/>
      <c r="AC184" s="27"/>
      <c r="AD184" s="47"/>
      <c r="AE184" s="47"/>
      <c r="AF184" s="47"/>
      <c r="AG184" s="47"/>
      <c r="AH184" s="47"/>
      <c r="AI184" s="47"/>
    </row>
    <row r="185" spans="2:35" ht="15" customHeight="1" x14ac:dyDescent="0.25"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50"/>
      <c r="O185" s="27"/>
      <c r="P185" s="47"/>
      <c r="Q185" s="50"/>
      <c r="R185" s="47"/>
      <c r="S185" s="47"/>
      <c r="T185" s="27"/>
      <c r="U185" s="27"/>
      <c r="V185" s="27"/>
      <c r="W185" s="27"/>
      <c r="X185" s="81"/>
      <c r="Y185" s="47"/>
      <c r="Z185" s="47"/>
      <c r="AA185" s="47"/>
      <c r="AB185" s="47"/>
      <c r="AC185" s="27"/>
      <c r="AD185" s="47"/>
      <c r="AE185" s="47"/>
      <c r="AF185" s="47"/>
      <c r="AG185" s="47"/>
      <c r="AH185" s="47"/>
      <c r="AI185" s="47"/>
    </row>
    <row r="186" spans="2:35" ht="15" customHeight="1" x14ac:dyDescent="0.25"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50"/>
      <c r="O186" s="27"/>
      <c r="P186" s="47"/>
      <c r="Q186" s="50"/>
      <c r="R186" s="47"/>
      <c r="S186" s="47"/>
      <c r="T186" s="27"/>
      <c r="U186" s="27"/>
      <c r="V186" s="27"/>
      <c r="W186" s="27"/>
      <c r="X186" s="81"/>
      <c r="Y186" s="47"/>
      <c r="Z186" s="47"/>
      <c r="AA186" s="47"/>
      <c r="AB186" s="47"/>
      <c r="AC186" s="27"/>
      <c r="AD186" s="47"/>
      <c r="AE186" s="47"/>
      <c r="AF186" s="47"/>
      <c r="AG186" s="47"/>
      <c r="AH186" s="47"/>
      <c r="AI186" s="47"/>
    </row>
    <row r="187" spans="2:35" ht="15" customHeight="1" x14ac:dyDescent="0.25"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50"/>
      <c r="O187" s="27"/>
      <c r="P187" s="47"/>
      <c r="Q187" s="50"/>
      <c r="R187" s="47"/>
      <c r="S187" s="47"/>
      <c r="T187" s="27"/>
      <c r="U187" s="27"/>
      <c r="V187" s="27"/>
      <c r="W187" s="27"/>
      <c r="X187" s="81"/>
      <c r="Y187" s="47"/>
      <c r="Z187" s="47"/>
      <c r="AA187" s="47"/>
      <c r="AB187" s="47"/>
      <c r="AC187" s="27"/>
      <c r="AD187" s="47"/>
      <c r="AE187" s="47"/>
      <c r="AF187" s="47"/>
      <c r="AG187" s="47"/>
      <c r="AH187" s="47"/>
      <c r="AI187" s="47"/>
    </row>
    <row r="188" spans="2:35" ht="15" customHeight="1" x14ac:dyDescent="0.25"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50"/>
      <c r="O188" s="27"/>
      <c r="P188" s="47"/>
      <c r="Q188" s="50"/>
      <c r="R188" s="47"/>
      <c r="S188" s="47"/>
      <c r="T188" s="27"/>
      <c r="U188" s="27"/>
      <c r="V188" s="27"/>
      <c r="W188" s="27"/>
      <c r="X188" s="81"/>
      <c r="Y188" s="47"/>
      <c r="Z188" s="47"/>
      <c r="AA188" s="47"/>
      <c r="AB188" s="47"/>
      <c r="AC188" s="27"/>
      <c r="AD188" s="47"/>
      <c r="AE188" s="47"/>
      <c r="AF188" s="47"/>
      <c r="AG188" s="47"/>
      <c r="AH188" s="47"/>
      <c r="AI188" s="47"/>
    </row>
    <row r="189" spans="2:35" ht="15" customHeight="1" x14ac:dyDescent="0.25"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50"/>
      <c r="O189" s="27"/>
      <c r="P189" s="47"/>
      <c r="Q189" s="50"/>
      <c r="R189" s="47"/>
      <c r="S189" s="47"/>
      <c r="T189" s="27"/>
      <c r="U189" s="27"/>
      <c r="V189" s="27"/>
      <c r="W189" s="27"/>
      <c r="X189" s="81"/>
      <c r="Y189" s="47"/>
      <c r="Z189" s="47"/>
      <c r="AA189" s="47"/>
      <c r="AB189" s="47"/>
      <c r="AC189" s="27"/>
      <c r="AD189" s="47"/>
      <c r="AE189" s="47"/>
      <c r="AF189" s="47"/>
      <c r="AG189" s="47"/>
      <c r="AH189" s="47"/>
      <c r="AI189" s="47"/>
    </row>
    <row r="190" spans="2:35" ht="15" customHeight="1" x14ac:dyDescent="0.25"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50"/>
      <c r="O190" s="27"/>
      <c r="P190" s="47"/>
      <c r="Q190" s="50"/>
      <c r="R190" s="47"/>
      <c r="S190" s="47"/>
      <c r="T190" s="27"/>
      <c r="U190" s="27"/>
      <c r="V190" s="27"/>
      <c r="W190" s="27"/>
      <c r="X190" s="81"/>
      <c r="Y190" s="47"/>
      <c r="Z190" s="47"/>
      <c r="AA190" s="47"/>
      <c r="AB190" s="47"/>
      <c r="AC190" s="27"/>
      <c r="AD190" s="47"/>
      <c r="AE190" s="47"/>
      <c r="AF190" s="47"/>
      <c r="AG190" s="47"/>
      <c r="AH190" s="47"/>
      <c r="AI190" s="47"/>
    </row>
    <row r="191" spans="2:35" ht="15" customHeight="1" x14ac:dyDescent="0.25"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50"/>
      <c r="O191" s="27"/>
      <c r="P191" s="47"/>
      <c r="Q191" s="50"/>
      <c r="R191" s="47"/>
      <c r="S191" s="47"/>
      <c r="T191" s="27"/>
      <c r="U191" s="27"/>
      <c r="V191" s="27"/>
      <c r="W191" s="27"/>
      <c r="X191" s="81"/>
      <c r="Y191" s="47"/>
      <c r="Z191" s="47"/>
      <c r="AA191" s="47"/>
      <c r="AB191" s="47"/>
      <c r="AC191" s="27"/>
      <c r="AD191" s="47"/>
      <c r="AE191" s="47"/>
      <c r="AF191" s="47"/>
      <c r="AG191" s="47"/>
      <c r="AH191" s="47"/>
      <c r="AI191" s="47"/>
    </row>
    <row r="192" spans="2:35" ht="15" customHeight="1" x14ac:dyDescent="0.25"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50"/>
      <c r="O192" s="27"/>
      <c r="P192" s="47"/>
      <c r="Q192" s="50"/>
      <c r="R192" s="47"/>
      <c r="S192" s="47"/>
      <c r="T192" s="27"/>
      <c r="U192" s="27"/>
      <c r="V192" s="27"/>
      <c r="W192" s="27"/>
      <c r="X192" s="81"/>
      <c r="Y192" s="47"/>
      <c r="Z192" s="47"/>
      <c r="AA192" s="47"/>
      <c r="AB192" s="47"/>
      <c r="AC192" s="27"/>
      <c r="AD192" s="47"/>
      <c r="AE192" s="47"/>
      <c r="AF192" s="47"/>
      <c r="AG192" s="47"/>
      <c r="AH192" s="47"/>
      <c r="AI192" s="47"/>
    </row>
    <row r="193" spans="2:35" ht="15" customHeight="1" x14ac:dyDescent="0.25"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50"/>
      <c r="O193" s="27"/>
      <c r="P193" s="47"/>
      <c r="Q193" s="50"/>
      <c r="R193" s="47"/>
      <c r="S193" s="47"/>
      <c r="T193" s="27"/>
      <c r="U193" s="27"/>
      <c r="V193" s="27"/>
      <c r="W193" s="27"/>
      <c r="X193" s="81"/>
      <c r="Y193" s="47"/>
      <c r="Z193" s="47"/>
      <c r="AA193" s="47"/>
      <c r="AB193" s="47"/>
      <c r="AC193" s="27"/>
      <c r="AD193" s="47"/>
      <c r="AE193" s="47"/>
      <c r="AF193" s="47"/>
      <c r="AG193" s="47"/>
      <c r="AH193" s="47"/>
      <c r="AI193" s="47"/>
    </row>
    <row r="194" spans="2:35" ht="15" customHeight="1" x14ac:dyDescent="0.25"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50"/>
      <c r="O194" s="27"/>
      <c r="P194" s="47"/>
      <c r="Q194" s="50"/>
      <c r="R194" s="47"/>
      <c r="S194" s="47"/>
      <c r="T194" s="27"/>
      <c r="U194" s="27"/>
      <c r="V194" s="27"/>
      <c r="W194" s="27"/>
      <c r="X194" s="81"/>
      <c r="Y194" s="47"/>
      <c r="Z194" s="47"/>
      <c r="AA194" s="47"/>
      <c r="AB194" s="47"/>
      <c r="AC194" s="27"/>
      <c r="AD194" s="47"/>
      <c r="AE194" s="47"/>
      <c r="AF194" s="47"/>
      <c r="AG194" s="47"/>
      <c r="AH194" s="47"/>
      <c r="AI194" s="47"/>
    </row>
    <row r="195" spans="2:35" ht="15" customHeight="1" x14ac:dyDescent="0.25"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50"/>
      <c r="O195" s="27"/>
      <c r="P195" s="47"/>
      <c r="Q195" s="50"/>
      <c r="R195" s="47"/>
      <c r="S195" s="47"/>
      <c r="T195" s="27"/>
      <c r="U195" s="27"/>
      <c r="V195" s="27"/>
      <c r="W195" s="27"/>
      <c r="X195" s="81"/>
      <c r="Y195" s="47"/>
      <c r="Z195" s="47"/>
      <c r="AA195" s="47"/>
      <c r="AB195" s="47"/>
      <c r="AC195" s="27"/>
      <c r="AD195" s="47"/>
      <c r="AE195" s="47"/>
      <c r="AF195" s="47"/>
      <c r="AG195" s="47"/>
      <c r="AH195" s="47"/>
      <c r="AI195" s="47"/>
    </row>
    <row r="196" spans="2:35" ht="15" customHeight="1" x14ac:dyDescent="0.25"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50"/>
      <c r="O196" s="27"/>
      <c r="P196" s="47"/>
      <c r="Q196" s="50"/>
      <c r="R196" s="47"/>
      <c r="S196" s="47"/>
      <c r="T196" s="27"/>
      <c r="U196" s="27"/>
      <c r="V196" s="27"/>
      <c r="W196" s="27"/>
      <c r="X196" s="81"/>
      <c r="Y196" s="47"/>
      <c r="Z196" s="47"/>
      <c r="AA196" s="47"/>
      <c r="AB196" s="47"/>
      <c r="AC196" s="27"/>
      <c r="AD196" s="47"/>
      <c r="AE196" s="47"/>
      <c r="AF196" s="47"/>
      <c r="AG196" s="47"/>
      <c r="AH196" s="47"/>
      <c r="AI196" s="47"/>
    </row>
    <row r="197" spans="2:35" ht="15" customHeight="1" x14ac:dyDescent="0.25"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50"/>
      <c r="O197" s="27"/>
      <c r="P197" s="47"/>
      <c r="Q197" s="50"/>
      <c r="R197" s="47"/>
      <c r="S197" s="47"/>
      <c r="T197" s="27"/>
      <c r="U197" s="27"/>
      <c r="V197" s="27"/>
      <c r="W197" s="27"/>
      <c r="X197" s="81"/>
      <c r="Y197" s="47"/>
      <c r="Z197" s="47"/>
      <c r="AA197" s="47"/>
      <c r="AB197" s="47"/>
      <c r="AC197" s="27"/>
      <c r="AD197" s="47"/>
      <c r="AE197" s="47"/>
      <c r="AF197" s="47"/>
      <c r="AG197" s="47"/>
      <c r="AH197" s="47"/>
      <c r="AI197" s="47"/>
    </row>
    <row r="198" spans="2:35" ht="15" customHeight="1" x14ac:dyDescent="0.25"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50"/>
      <c r="O198" s="27"/>
      <c r="P198" s="47"/>
      <c r="Q198" s="50"/>
      <c r="R198" s="47"/>
      <c r="S198" s="47"/>
      <c r="T198" s="27"/>
      <c r="U198" s="27"/>
      <c r="V198" s="27"/>
      <c r="W198" s="27"/>
      <c r="X198" s="81"/>
      <c r="Y198" s="47"/>
      <c r="Z198" s="47"/>
      <c r="AA198" s="47"/>
      <c r="AB198" s="47"/>
      <c r="AC198" s="27"/>
      <c r="AD198" s="47"/>
      <c r="AE198" s="47"/>
      <c r="AF198" s="47"/>
      <c r="AG198" s="47"/>
      <c r="AH198" s="47"/>
      <c r="AI198" s="47"/>
    </row>
    <row r="199" spans="2:35" ht="15" customHeight="1" x14ac:dyDescent="0.25"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50"/>
      <c r="O199" s="27"/>
      <c r="P199" s="47"/>
      <c r="Q199" s="50"/>
      <c r="R199" s="47"/>
      <c r="S199" s="47"/>
      <c r="T199" s="27"/>
      <c r="U199" s="27"/>
      <c r="V199" s="27"/>
      <c r="W199" s="27"/>
      <c r="X199" s="81"/>
      <c r="Y199" s="47"/>
      <c r="Z199" s="47"/>
      <c r="AA199" s="47"/>
      <c r="AB199" s="47"/>
      <c r="AC199" s="27"/>
      <c r="AD199" s="47"/>
      <c r="AE199" s="47"/>
      <c r="AF199" s="47"/>
      <c r="AG199" s="47"/>
      <c r="AH199" s="47"/>
      <c r="AI199" s="47"/>
    </row>
    <row r="200" spans="2:35" ht="15" customHeight="1" x14ac:dyDescent="0.25"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50"/>
      <c r="O200" s="27"/>
      <c r="P200" s="47"/>
      <c r="Q200" s="50"/>
      <c r="R200" s="47"/>
      <c r="S200" s="47"/>
      <c r="T200" s="27"/>
      <c r="U200" s="27"/>
      <c r="V200" s="27"/>
      <c r="W200" s="27"/>
      <c r="X200" s="81"/>
      <c r="Y200" s="47"/>
      <c r="Z200" s="47"/>
      <c r="AA200" s="47"/>
      <c r="AB200" s="47"/>
      <c r="AC200" s="27"/>
      <c r="AD200" s="47"/>
      <c r="AE200" s="47"/>
      <c r="AF200" s="47"/>
      <c r="AG200" s="47"/>
      <c r="AH200" s="47"/>
      <c r="AI200" s="47"/>
    </row>
    <row r="201" spans="2:35" ht="15" customHeight="1" x14ac:dyDescent="0.25"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50"/>
      <c r="O201" s="27"/>
      <c r="P201" s="47"/>
      <c r="Q201" s="50"/>
      <c r="R201" s="47"/>
      <c r="S201" s="47"/>
      <c r="T201" s="27"/>
      <c r="U201" s="27"/>
      <c r="V201" s="27"/>
      <c r="W201" s="27"/>
      <c r="X201" s="81"/>
      <c r="Y201" s="47"/>
      <c r="Z201" s="47"/>
      <c r="AA201" s="47"/>
      <c r="AB201" s="47"/>
      <c r="AC201" s="27"/>
      <c r="AD201" s="47"/>
      <c r="AE201" s="47"/>
      <c r="AF201" s="47"/>
      <c r="AG201" s="47"/>
      <c r="AH201" s="47"/>
      <c r="AI201" s="47"/>
    </row>
    <row r="202" spans="2:35" ht="15" customHeight="1" x14ac:dyDescent="0.25"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50"/>
      <c r="O202" s="27"/>
      <c r="P202" s="47"/>
      <c r="Q202" s="50"/>
      <c r="R202" s="47"/>
      <c r="S202" s="47"/>
      <c r="T202" s="27"/>
      <c r="U202" s="27"/>
      <c r="V202" s="27"/>
      <c r="W202" s="27"/>
      <c r="X202" s="81"/>
      <c r="Y202" s="47"/>
      <c r="Z202" s="47"/>
      <c r="AA202" s="47"/>
      <c r="AB202" s="47"/>
      <c r="AC202" s="27"/>
      <c r="AD202" s="47"/>
      <c r="AE202" s="47"/>
      <c r="AF202" s="47"/>
      <c r="AG202" s="47"/>
      <c r="AH202" s="47"/>
      <c r="AI202" s="47"/>
    </row>
    <row r="203" spans="2:35" ht="15" customHeight="1" x14ac:dyDescent="0.25"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50"/>
      <c r="O203" s="27"/>
      <c r="P203" s="47"/>
      <c r="Q203" s="50"/>
      <c r="R203" s="47"/>
      <c r="S203" s="47"/>
      <c r="T203" s="27"/>
      <c r="U203" s="27"/>
      <c r="V203" s="27"/>
      <c r="W203" s="27"/>
      <c r="X203" s="81"/>
      <c r="Y203" s="47"/>
      <c r="Z203" s="47"/>
      <c r="AA203" s="47"/>
      <c r="AB203" s="47"/>
      <c r="AC203" s="27"/>
      <c r="AD203" s="47"/>
      <c r="AE203" s="47"/>
      <c r="AF203" s="47"/>
      <c r="AG203" s="47"/>
      <c r="AH203" s="47"/>
      <c r="AI203" s="47"/>
    </row>
    <row r="204" spans="2:35" ht="15" customHeight="1" x14ac:dyDescent="0.25"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50"/>
      <c r="O204" s="27"/>
      <c r="P204" s="47"/>
      <c r="Q204" s="50"/>
      <c r="R204" s="47"/>
      <c r="S204" s="47"/>
      <c r="T204" s="27"/>
      <c r="U204" s="27"/>
      <c r="V204" s="27"/>
      <c r="W204" s="27"/>
      <c r="X204" s="81"/>
      <c r="Y204" s="47"/>
      <c r="Z204" s="47"/>
      <c r="AA204" s="47"/>
      <c r="AB204" s="47"/>
      <c r="AC204" s="27"/>
      <c r="AD204" s="47"/>
      <c r="AE204" s="47"/>
      <c r="AF204" s="47"/>
      <c r="AG204" s="47"/>
      <c r="AH204" s="47"/>
      <c r="AI204" s="47"/>
    </row>
    <row r="205" spans="2:35" ht="15" customHeight="1" x14ac:dyDescent="0.25"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50"/>
      <c r="O205" s="27"/>
      <c r="P205" s="47"/>
      <c r="Q205" s="50"/>
      <c r="R205" s="47"/>
      <c r="S205" s="47"/>
      <c r="T205" s="27"/>
      <c r="U205" s="27"/>
      <c r="V205" s="27"/>
      <c r="W205" s="27"/>
      <c r="X205" s="81"/>
      <c r="Y205" s="47"/>
      <c r="Z205" s="47"/>
      <c r="AA205" s="47"/>
      <c r="AB205" s="47"/>
      <c r="AC205" s="27"/>
      <c r="AD205" s="47"/>
      <c r="AE205" s="47"/>
      <c r="AF205" s="47"/>
      <c r="AG205" s="47"/>
      <c r="AH205" s="47"/>
      <c r="AI205" s="47"/>
    </row>
    <row r="206" spans="2:35" ht="15" customHeight="1" x14ac:dyDescent="0.25"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50"/>
      <c r="O206" s="27"/>
      <c r="P206" s="47"/>
      <c r="Q206" s="50"/>
      <c r="R206" s="47"/>
      <c r="S206" s="47"/>
      <c r="T206" s="27"/>
      <c r="U206" s="27"/>
      <c r="V206" s="27"/>
      <c r="W206" s="27"/>
      <c r="X206" s="81"/>
      <c r="Y206" s="47"/>
      <c r="Z206" s="47"/>
      <c r="AA206" s="47"/>
      <c r="AB206" s="47"/>
      <c r="AC206" s="27"/>
      <c r="AD206" s="47"/>
      <c r="AE206" s="47"/>
      <c r="AF206" s="47"/>
      <c r="AG206" s="47"/>
      <c r="AH206" s="47"/>
      <c r="AI206" s="47"/>
    </row>
    <row r="207" spans="2:35" ht="15" customHeight="1" x14ac:dyDescent="0.25"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50"/>
      <c r="O207" s="27"/>
      <c r="P207" s="47"/>
      <c r="Q207" s="50"/>
      <c r="R207" s="47"/>
      <c r="S207" s="47"/>
      <c r="T207" s="27"/>
      <c r="U207" s="27"/>
      <c r="V207" s="27"/>
      <c r="W207" s="27"/>
      <c r="X207" s="81"/>
      <c r="Y207" s="47"/>
      <c r="Z207" s="47"/>
      <c r="AA207" s="47"/>
      <c r="AB207" s="47"/>
      <c r="AC207" s="27"/>
      <c r="AD207" s="47"/>
      <c r="AE207" s="47"/>
      <c r="AF207" s="47"/>
      <c r="AG207" s="47"/>
      <c r="AH207" s="47"/>
      <c r="AI207" s="47"/>
    </row>
    <row r="208" spans="2:35" ht="15" customHeight="1" x14ac:dyDescent="0.25"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50"/>
      <c r="O208" s="27"/>
      <c r="P208" s="47"/>
      <c r="Q208" s="50"/>
      <c r="R208" s="47"/>
      <c r="S208" s="47"/>
      <c r="T208" s="27"/>
      <c r="U208" s="27"/>
      <c r="V208" s="27"/>
      <c r="W208" s="27"/>
      <c r="X208" s="81"/>
      <c r="Y208" s="47"/>
      <c r="Z208" s="47"/>
      <c r="AA208" s="47"/>
      <c r="AB208" s="47"/>
      <c r="AC208" s="27"/>
      <c r="AD208" s="47"/>
      <c r="AE208" s="47"/>
      <c r="AF208" s="47"/>
      <c r="AG208" s="47"/>
      <c r="AH208" s="47"/>
      <c r="AI208" s="47"/>
    </row>
    <row r="209" spans="2:35" ht="15" customHeight="1" x14ac:dyDescent="0.25"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50"/>
      <c r="O209" s="27"/>
      <c r="P209" s="47"/>
      <c r="Q209" s="50"/>
      <c r="R209" s="47"/>
      <c r="S209" s="47"/>
      <c r="T209" s="27"/>
      <c r="U209" s="27"/>
      <c r="V209" s="27"/>
      <c r="W209" s="27"/>
      <c r="X209" s="81"/>
      <c r="Y209" s="47"/>
      <c r="Z209" s="47"/>
      <c r="AA209" s="47"/>
      <c r="AB209" s="47"/>
      <c r="AC209" s="27"/>
      <c r="AD209" s="47"/>
      <c r="AE209" s="47"/>
      <c r="AF209" s="47"/>
      <c r="AG209" s="47"/>
      <c r="AH209" s="47"/>
      <c r="AI209" s="47"/>
    </row>
    <row r="210" spans="2:35" ht="15" customHeight="1" x14ac:dyDescent="0.25"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50"/>
      <c r="O210" s="27"/>
      <c r="P210" s="47"/>
      <c r="Q210" s="50"/>
      <c r="R210" s="47"/>
      <c r="S210" s="47"/>
      <c r="T210" s="27"/>
      <c r="U210" s="27"/>
      <c r="V210" s="27"/>
      <c r="W210" s="27"/>
      <c r="X210" s="81"/>
      <c r="Y210" s="47"/>
      <c r="Z210" s="47"/>
      <c r="AA210" s="47"/>
      <c r="AB210" s="47"/>
      <c r="AC210" s="27"/>
      <c r="AD210" s="47"/>
      <c r="AE210" s="47"/>
      <c r="AF210" s="47"/>
      <c r="AG210" s="47"/>
      <c r="AH210" s="47"/>
      <c r="AI210" s="47"/>
    </row>
    <row r="211" spans="2:35" ht="15" customHeight="1" x14ac:dyDescent="0.25"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50"/>
      <c r="O211" s="27"/>
      <c r="P211" s="47"/>
      <c r="Q211" s="50"/>
      <c r="R211" s="47"/>
      <c r="S211" s="47"/>
      <c r="T211" s="27"/>
      <c r="U211" s="27"/>
      <c r="V211" s="27"/>
      <c r="W211" s="27"/>
      <c r="X211" s="81"/>
      <c r="Y211" s="47"/>
      <c r="Z211" s="47"/>
      <c r="AA211" s="47"/>
      <c r="AB211" s="47"/>
      <c r="AC211" s="27"/>
      <c r="AD211" s="47"/>
      <c r="AE211" s="47"/>
      <c r="AF211" s="47"/>
      <c r="AG211" s="47"/>
      <c r="AH211" s="47"/>
      <c r="AI211" s="47"/>
    </row>
    <row r="212" spans="2:35" ht="15" customHeight="1" x14ac:dyDescent="0.25"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50"/>
      <c r="O212" s="27"/>
      <c r="P212" s="47"/>
      <c r="Q212" s="50"/>
      <c r="R212" s="47"/>
      <c r="S212" s="47"/>
      <c r="T212" s="27"/>
      <c r="U212" s="27"/>
      <c r="V212" s="27"/>
      <c r="W212" s="27"/>
      <c r="X212" s="81"/>
      <c r="Y212" s="47"/>
      <c r="Z212" s="47"/>
      <c r="AA212" s="47"/>
      <c r="AB212" s="47"/>
      <c r="AC212" s="27"/>
      <c r="AD212" s="47"/>
      <c r="AE212" s="47"/>
      <c r="AF212" s="47"/>
      <c r="AG212" s="47"/>
      <c r="AH212" s="47"/>
      <c r="AI212" s="47"/>
    </row>
    <row r="213" spans="2:35" ht="15" customHeight="1" x14ac:dyDescent="0.25"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50"/>
      <c r="O213" s="27"/>
      <c r="P213" s="47"/>
      <c r="Q213" s="50"/>
      <c r="R213" s="47"/>
      <c r="S213" s="47"/>
      <c r="T213" s="27"/>
      <c r="U213" s="27"/>
      <c r="V213" s="27"/>
      <c r="W213" s="27"/>
      <c r="X213" s="81"/>
      <c r="Y213" s="47"/>
      <c r="Z213" s="47"/>
      <c r="AA213" s="47"/>
      <c r="AB213" s="47"/>
      <c r="AC213" s="27"/>
      <c r="AD213" s="47"/>
      <c r="AE213" s="47"/>
      <c r="AF213" s="47"/>
      <c r="AG213" s="47"/>
      <c r="AH213" s="47"/>
      <c r="AI213" s="47"/>
    </row>
    <row r="214" spans="2:35" ht="15" customHeight="1" x14ac:dyDescent="0.25"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50"/>
      <c r="O214" s="27"/>
      <c r="P214" s="47"/>
      <c r="Q214" s="50"/>
      <c r="R214" s="47"/>
      <c r="S214" s="47"/>
      <c r="T214" s="27"/>
      <c r="U214" s="27"/>
      <c r="V214" s="27"/>
      <c r="W214" s="27"/>
      <c r="X214" s="81"/>
      <c r="Y214" s="47"/>
      <c r="Z214" s="47"/>
      <c r="AA214" s="47"/>
      <c r="AB214" s="47"/>
      <c r="AC214" s="27"/>
      <c r="AD214" s="47"/>
      <c r="AE214" s="47"/>
      <c r="AF214" s="47"/>
      <c r="AG214" s="47"/>
      <c r="AH214" s="47"/>
      <c r="AI214" s="47"/>
    </row>
    <row r="215" spans="2:35" ht="15" customHeight="1" x14ac:dyDescent="0.25"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50"/>
      <c r="O215" s="27"/>
      <c r="P215" s="47"/>
      <c r="Q215" s="50"/>
      <c r="R215" s="47"/>
      <c r="S215" s="47"/>
      <c r="T215" s="27"/>
      <c r="U215" s="27"/>
      <c r="V215" s="27"/>
      <c r="W215" s="27"/>
      <c r="X215" s="81"/>
      <c r="Y215" s="47"/>
      <c r="Z215" s="47"/>
      <c r="AA215" s="47"/>
      <c r="AB215" s="47"/>
      <c r="AC215" s="27"/>
      <c r="AD215" s="47"/>
      <c r="AE215" s="47"/>
      <c r="AF215" s="47"/>
      <c r="AG215" s="47"/>
      <c r="AH215" s="47"/>
      <c r="AI215" s="47"/>
    </row>
    <row r="216" spans="2:35" ht="15" customHeight="1" x14ac:dyDescent="0.25"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50"/>
      <c r="O216" s="27"/>
      <c r="P216" s="47"/>
      <c r="Q216" s="50"/>
      <c r="R216" s="47"/>
      <c r="S216" s="47"/>
      <c r="T216" s="27"/>
      <c r="U216" s="27"/>
      <c r="V216" s="27"/>
      <c r="W216" s="27"/>
      <c r="X216" s="81"/>
      <c r="Y216" s="47"/>
      <c r="Z216" s="47"/>
      <c r="AA216" s="47"/>
      <c r="AB216" s="47"/>
      <c r="AC216" s="27"/>
      <c r="AD216" s="47"/>
      <c r="AE216" s="47"/>
      <c r="AF216" s="47"/>
      <c r="AG216" s="47"/>
      <c r="AH216" s="47"/>
      <c r="AI216" s="47"/>
    </row>
    <row r="217" spans="2:35" ht="15" customHeight="1" x14ac:dyDescent="0.25"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50"/>
      <c r="O217" s="27"/>
      <c r="P217" s="47"/>
      <c r="Q217" s="50"/>
      <c r="R217" s="47"/>
      <c r="S217" s="47"/>
      <c r="T217" s="27"/>
      <c r="U217" s="27"/>
      <c r="V217" s="27"/>
      <c r="W217" s="27"/>
      <c r="X217" s="81"/>
      <c r="Y217" s="47"/>
      <c r="Z217" s="47"/>
      <c r="AA217" s="47"/>
      <c r="AB217" s="47"/>
      <c r="AC217" s="27"/>
      <c r="AD217" s="47"/>
      <c r="AE217" s="47"/>
      <c r="AF217" s="47"/>
      <c r="AG217" s="47"/>
      <c r="AH217" s="47"/>
      <c r="AI217" s="47"/>
    </row>
    <row r="218" spans="2:35" ht="15" customHeight="1" x14ac:dyDescent="0.25"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50"/>
      <c r="O218" s="27"/>
      <c r="P218" s="47"/>
      <c r="Q218" s="50"/>
      <c r="R218" s="47"/>
      <c r="S218" s="47"/>
      <c r="T218" s="27"/>
      <c r="U218" s="27"/>
      <c r="V218" s="27"/>
      <c r="W218" s="27"/>
      <c r="X218" s="81"/>
      <c r="Y218" s="47"/>
      <c r="Z218" s="47"/>
      <c r="AA218" s="47"/>
      <c r="AB218" s="47"/>
      <c r="AC218" s="27"/>
      <c r="AD218" s="47"/>
      <c r="AE218" s="47"/>
      <c r="AF218" s="47"/>
      <c r="AG218" s="47"/>
      <c r="AH218" s="47"/>
      <c r="AI218" s="47"/>
    </row>
    <row r="219" spans="2:35" ht="15" customHeight="1" x14ac:dyDescent="0.25"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50"/>
      <c r="O219" s="27"/>
      <c r="P219" s="47"/>
      <c r="Q219" s="50"/>
      <c r="R219" s="47"/>
      <c r="S219" s="47"/>
      <c r="T219" s="27"/>
      <c r="U219" s="27"/>
      <c r="V219" s="27"/>
      <c r="W219" s="27"/>
      <c r="X219" s="81"/>
      <c r="Y219" s="47"/>
      <c r="Z219" s="47"/>
      <c r="AA219" s="47"/>
      <c r="AB219" s="47"/>
      <c r="AC219" s="27"/>
      <c r="AD219" s="47"/>
      <c r="AE219" s="47"/>
      <c r="AF219" s="47"/>
      <c r="AG219" s="47"/>
      <c r="AH219" s="47"/>
      <c r="AI219" s="47"/>
    </row>
    <row r="220" spans="2:35" ht="15" customHeight="1" x14ac:dyDescent="0.25"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50"/>
      <c r="O220" s="27"/>
      <c r="P220" s="47"/>
      <c r="Q220" s="50"/>
      <c r="R220" s="47"/>
      <c r="S220" s="47"/>
      <c r="T220" s="27"/>
      <c r="U220" s="27"/>
      <c r="V220" s="27"/>
      <c r="W220" s="27"/>
      <c r="X220" s="81"/>
      <c r="Y220" s="47"/>
      <c r="Z220" s="47"/>
      <c r="AA220" s="47"/>
      <c r="AB220" s="47"/>
      <c r="AC220" s="27"/>
      <c r="AD220" s="47"/>
      <c r="AE220" s="47"/>
      <c r="AF220" s="47"/>
      <c r="AG220" s="47"/>
      <c r="AH220" s="47"/>
      <c r="AI220" s="47"/>
    </row>
    <row r="221" spans="2:35" ht="15" customHeight="1" x14ac:dyDescent="0.25"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50"/>
      <c r="O221" s="27"/>
      <c r="P221" s="47"/>
      <c r="Q221" s="50"/>
      <c r="R221" s="47"/>
      <c r="S221" s="47"/>
      <c r="T221" s="27"/>
      <c r="U221" s="27"/>
      <c r="V221" s="27"/>
      <c r="W221" s="27"/>
      <c r="X221" s="81"/>
      <c r="Y221" s="47"/>
      <c r="Z221" s="47"/>
      <c r="AA221" s="47"/>
      <c r="AB221" s="47"/>
      <c r="AC221" s="27"/>
      <c r="AD221" s="47"/>
      <c r="AE221" s="47"/>
      <c r="AF221" s="47"/>
      <c r="AG221" s="47"/>
      <c r="AH221" s="47"/>
      <c r="AI221" s="47"/>
    </row>
    <row r="222" spans="2:35" ht="15" customHeight="1" x14ac:dyDescent="0.25"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50"/>
      <c r="O222" s="27"/>
      <c r="P222" s="47"/>
      <c r="Q222" s="50"/>
      <c r="R222" s="47"/>
      <c r="S222" s="47"/>
      <c r="T222" s="27"/>
      <c r="U222" s="27"/>
      <c r="V222" s="27"/>
      <c r="W222" s="27"/>
      <c r="X222" s="81"/>
      <c r="Y222" s="47"/>
      <c r="Z222" s="47"/>
      <c r="AA222" s="47"/>
      <c r="AB222" s="47"/>
      <c r="AC222" s="27"/>
      <c r="AD222" s="47"/>
      <c r="AE222" s="47"/>
      <c r="AF222" s="47"/>
      <c r="AG222" s="47"/>
      <c r="AH222" s="47"/>
      <c r="AI222" s="47"/>
    </row>
    <row r="223" spans="2:35" ht="15" customHeight="1" x14ac:dyDescent="0.25"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50"/>
      <c r="O223" s="27"/>
      <c r="P223" s="47"/>
      <c r="Q223" s="50"/>
      <c r="R223" s="47"/>
      <c r="S223" s="47"/>
      <c r="T223" s="27"/>
      <c r="U223" s="27"/>
      <c r="V223" s="27"/>
      <c r="W223" s="27"/>
      <c r="X223" s="81"/>
      <c r="Y223" s="47"/>
      <c r="Z223" s="47"/>
      <c r="AA223" s="47"/>
      <c r="AB223" s="47"/>
      <c r="AC223" s="27"/>
      <c r="AD223" s="47"/>
      <c r="AE223" s="47"/>
      <c r="AF223" s="47"/>
      <c r="AG223" s="47"/>
      <c r="AH223" s="47"/>
      <c r="AI223" s="47"/>
    </row>
    <row r="224" spans="2:35" ht="15" customHeight="1" x14ac:dyDescent="0.25"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50"/>
      <c r="O224" s="27"/>
      <c r="P224" s="47"/>
      <c r="Q224" s="50"/>
      <c r="R224" s="47"/>
      <c r="S224" s="47"/>
      <c r="T224" s="27"/>
      <c r="U224" s="27"/>
      <c r="V224" s="27"/>
      <c r="W224" s="27"/>
      <c r="X224" s="81"/>
      <c r="Y224" s="47"/>
      <c r="Z224" s="47"/>
      <c r="AA224" s="47"/>
      <c r="AB224" s="47"/>
      <c r="AC224" s="27"/>
      <c r="AD224" s="47"/>
      <c r="AE224" s="47"/>
      <c r="AF224" s="47"/>
      <c r="AG224" s="47"/>
      <c r="AH224" s="47"/>
      <c r="AI224" s="47"/>
    </row>
    <row r="225" spans="2:35" ht="15" customHeight="1" x14ac:dyDescent="0.25"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50"/>
      <c r="O225" s="27"/>
      <c r="P225" s="47"/>
      <c r="Q225" s="50"/>
      <c r="R225" s="47"/>
      <c r="S225" s="47"/>
      <c r="T225" s="27"/>
      <c r="U225" s="27"/>
      <c r="V225" s="27"/>
      <c r="W225" s="27"/>
      <c r="X225" s="81"/>
      <c r="Y225" s="47"/>
      <c r="Z225" s="47"/>
      <c r="AA225" s="47"/>
      <c r="AB225" s="47"/>
      <c r="AC225" s="27"/>
      <c r="AD225" s="47"/>
      <c r="AE225" s="47"/>
      <c r="AF225" s="47"/>
      <c r="AG225" s="47"/>
      <c r="AH225" s="47"/>
      <c r="AI225" s="47"/>
    </row>
    <row r="226" spans="2:35" ht="15" customHeight="1" x14ac:dyDescent="0.25"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50"/>
      <c r="O226" s="27"/>
      <c r="P226" s="47"/>
      <c r="Q226" s="50"/>
      <c r="R226" s="47"/>
      <c r="S226" s="47"/>
      <c r="T226" s="27"/>
      <c r="U226" s="27"/>
      <c r="V226" s="27"/>
      <c r="W226" s="27"/>
      <c r="X226" s="81"/>
      <c r="Y226" s="47"/>
      <c r="Z226" s="47"/>
      <c r="AA226" s="47"/>
      <c r="AB226" s="47"/>
      <c r="AC226" s="27"/>
      <c r="AD226" s="47"/>
      <c r="AE226" s="47"/>
      <c r="AF226" s="47"/>
      <c r="AG226" s="47"/>
      <c r="AH226" s="47"/>
      <c r="AI226" s="47"/>
    </row>
    <row r="227" spans="2:35" ht="15" customHeight="1" x14ac:dyDescent="0.25"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50"/>
      <c r="O227" s="27"/>
      <c r="P227" s="47"/>
      <c r="Q227" s="50"/>
      <c r="R227" s="47"/>
      <c r="S227" s="47"/>
      <c r="T227" s="27"/>
      <c r="U227" s="27"/>
      <c r="V227" s="27"/>
      <c r="W227" s="27"/>
      <c r="X227" s="81"/>
      <c r="Y227" s="47"/>
      <c r="Z227" s="47"/>
      <c r="AA227" s="47"/>
      <c r="AB227" s="47"/>
      <c r="AC227" s="27"/>
      <c r="AD227" s="47"/>
      <c r="AE227" s="47"/>
      <c r="AF227" s="47"/>
      <c r="AG227" s="47"/>
      <c r="AH227" s="47"/>
      <c r="AI227" s="47"/>
    </row>
    <row r="228" spans="2:35" ht="15" customHeight="1" x14ac:dyDescent="0.25"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50"/>
      <c r="O228" s="27"/>
      <c r="P228" s="47"/>
      <c r="Q228" s="50"/>
      <c r="R228" s="47"/>
      <c r="S228" s="47"/>
      <c r="T228" s="27"/>
      <c r="U228" s="27"/>
      <c r="V228" s="27"/>
      <c r="W228" s="27"/>
      <c r="X228" s="81"/>
      <c r="Y228" s="47"/>
      <c r="Z228" s="47"/>
      <c r="AA228" s="47"/>
      <c r="AB228" s="47"/>
      <c r="AC228" s="27"/>
      <c r="AD228" s="47"/>
      <c r="AE228" s="47"/>
      <c r="AF228" s="47"/>
      <c r="AG228" s="47"/>
      <c r="AH228" s="47"/>
      <c r="AI228" s="47"/>
    </row>
    <row r="229" spans="2:35" ht="15" customHeight="1" x14ac:dyDescent="0.25"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50"/>
      <c r="O229" s="27"/>
      <c r="P229" s="47"/>
      <c r="Q229" s="50"/>
      <c r="R229" s="47"/>
      <c r="S229" s="47"/>
      <c r="T229" s="27"/>
      <c r="U229" s="27"/>
      <c r="V229" s="27"/>
      <c r="W229" s="27"/>
      <c r="X229" s="81"/>
      <c r="Y229" s="47"/>
      <c r="Z229" s="47"/>
      <c r="AA229" s="47"/>
      <c r="AB229" s="47"/>
      <c r="AC229" s="27"/>
      <c r="AD229" s="47"/>
      <c r="AE229" s="47"/>
      <c r="AF229" s="47"/>
      <c r="AG229" s="47"/>
      <c r="AH229" s="47"/>
      <c r="AI229" s="47"/>
    </row>
    <row r="230" spans="2:35" ht="15" customHeight="1" x14ac:dyDescent="0.25"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50"/>
      <c r="O230" s="27"/>
      <c r="P230" s="47"/>
      <c r="Q230" s="50"/>
      <c r="R230" s="47"/>
      <c r="S230" s="47"/>
      <c r="T230" s="27"/>
      <c r="U230" s="27"/>
      <c r="V230" s="27"/>
      <c r="W230" s="27"/>
      <c r="X230" s="81"/>
      <c r="Y230" s="47"/>
      <c r="Z230" s="47"/>
      <c r="AA230" s="47"/>
      <c r="AB230" s="47"/>
      <c r="AC230" s="27"/>
      <c r="AD230" s="47"/>
      <c r="AE230" s="47"/>
      <c r="AF230" s="47"/>
      <c r="AG230" s="47"/>
      <c r="AH230" s="47"/>
      <c r="AI230" s="47"/>
    </row>
    <row r="231" spans="2:35" ht="15" customHeight="1" x14ac:dyDescent="0.25"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50"/>
      <c r="O231" s="27"/>
      <c r="P231" s="47"/>
      <c r="Q231" s="50"/>
      <c r="R231" s="47"/>
      <c r="S231" s="47"/>
      <c r="T231" s="27"/>
      <c r="U231" s="27"/>
      <c r="V231" s="27"/>
      <c r="W231" s="27"/>
      <c r="X231" s="81"/>
      <c r="Y231" s="47"/>
      <c r="Z231" s="47"/>
      <c r="AA231" s="47"/>
      <c r="AB231" s="47"/>
      <c r="AC231" s="27"/>
      <c r="AD231" s="47"/>
      <c r="AE231" s="47"/>
      <c r="AF231" s="47"/>
      <c r="AG231" s="47"/>
      <c r="AH231" s="47"/>
      <c r="AI231" s="47"/>
    </row>
    <row r="232" spans="2:35" ht="15" customHeight="1" x14ac:dyDescent="0.25"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50"/>
      <c r="O232" s="27"/>
      <c r="P232" s="47"/>
      <c r="Q232" s="50"/>
      <c r="R232" s="47"/>
      <c r="S232" s="47"/>
      <c r="T232" s="27"/>
      <c r="U232" s="27"/>
      <c r="V232" s="27"/>
      <c r="W232" s="27"/>
      <c r="X232" s="81"/>
      <c r="Y232" s="47"/>
      <c r="Z232" s="47"/>
      <c r="AA232" s="47"/>
      <c r="AB232" s="47"/>
      <c r="AC232" s="27"/>
      <c r="AD232" s="47"/>
      <c r="AE232" s="47"/>
      <c r="AF232" s="47"/>
      <c r="AG232" s="47"/>
      <c r="AH232" s="47"/>
      <c r="AI232" s="47"/>
    </row>
    <row r="233" spans="2:35" ht="15" customHeight="1" x14ac:dyDescent="0.25"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50"/>
      <c r="O233" s="27"/>
      <c r="P233" s="47"/>
      <c r="Q233" s="50"/>
      <c r="R233" s="47"/>
      <c r="S233" s="47"/>
      <c r="T233" s="27"/>
      <c r="U233" s="27"/>
      <c r="V233" s="27"/>
      <c r="W233" s="27"/>
      <c r="X233" s="81"/>
      <c r="Y233" s="47"/>
      <c r="Z233" s="47"/>
      <c r="AA233" s="47"/>
      <c r="AB233" s="47"/>
      <c r="AC233" s="27"/>
      <c r="AD233" s="47"/>
      <c r="AE233" s="47"/>
      <c r="AF233" s="47"/>
      <c r="AG233" s="47"/>
      <c r="AH233" s="47"/>
      <c r="AI233" s="47"/>
    </row>
    <row r="234" spans="2:35" ht="15" customHeight="1" x14ac:dyDescent="0.25"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50"/>
      <c r="O234" s="27"/>
      <c r="P234" s="47"/>
      <c r="Q234" s="50"/>
      <c r="R234" s="47"/>
      <c r="S234" s="47"/>
      <c r="T234" s="27"/>
      <c r="U234" s="27"/>
      <c r="V234" s="27"/>
      <c r="W234" s="27"/>
      <c r="X234" s="81"/>
      <c r="Y234" s="47"/>
      <c r="Z234" s="47"/>
      <c r="AA234" s="47"/>
      <c r="AB234" s="47"/>
      <c r="AC234" s="27"/>
      <c r="AD234" s="47"/>
      <c r="AE234" s="47"/>
      <c r="AF234" s="47"/>
      <c r="AG234" s="47"/>
      <c r="AH234" s="47"/>
      <c r="AI234" s="47"/>
    </row>
    <row r="235" spans="2:35" ht="15" customHeight="1" x14ac:dyDescent="0.25"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50"/>
      <c r="O235" s="27"/>
      <c r="P235" s="47"/>
      <c r="Q235" s="50"/>
      <c r="R235" s="47"/>
      <c r="S235" s="47"/>
      <c r="T235" s="27"/>
      <c r="U235" s="27"/>
      <c r="V235" s="27"/>
      <c r="W235" s="27"/>
      <c r="X235" s="81"/>
      <c r="Y235" s="47"/>
      <c r="Z235" s="47"/>
      <c r="AA235" s="47"/>
      <c r="AB235" s="47"/>
      <c r="AC235" s="27"/>
      <c r="AD235" s="47"/>
      <c r="AE235" s="47"/>
      <c r="AF235" s="47"/>
      <c r="AG235" s="47"/>
      <c r="AH235" s="47"/>
      <c r="AI235" s="47"/>
    </row>
    <row r="236" spans="2:35" ht="15" customHeight="1" x14ac:dyDescent="0.25"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50"/>
      <c r="O236" s="27"/>
      <c r="P236" s="47"/>
      <c r="Q236" s="50"/>
      <c r="R236" s="47"/>
      <c r="S236" s="47"/>
      <c r="T236" s="27"/>
      <c r="U236" s="27"/>
      <c r="V236" s="27"/>
      <c r="W236" s="27"/>
      <c r="X236" s="81"/>
      <c r="Y236" s="47"/>
      <c r="Z236" s="47"/>
      <c r="AA236" s="47"/>
      <c r="AB236" s="47"/>
      <c r="AC236" s="27"/>
      <c r="AD236" s="47"/>
      <c r="AE236" s="47"/>
      <c r="AF236" s="47"/>
      <c r="AG236" s="47"/>
      <c r="AH236" s="47"/>
      <c r="AI236" s="47"/>
    </row>
    <row r="237" spans="2:35" ht="15" customHeight="1" x14ac:dyDescent="0.25"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50"/>
      <c r="O237" s="27"/>
      <c r="P237" s="47"/>
      <c r="Q237" s="50"/>
      <c r="R237" s="47"/>
      <c r="S237" s="47"/>
      <c r="T237" s="27"/>
      <c r="U237" s="27"/>
      <c r="V237" s="27"/>
      <c r="W237" s="27"/>
      <c r="X237" s="81"/>
      <c r="Y237" s="47"/>
      <c r="Z237" s="47"/>
      <c r="AA237" s="47"/>
      <c r="AB237" s="47"/>
      <c r="AC237" s="27"/>
      <c r="AD237" s="47"/>
      <c r="AE237" s="47"/>
      <c r="AF237" s="47"/>
      <c r="AG237" s="47"/>
      <c r="AH237" s="47"/>
      <c r="AI237" s="47"/>
    </row>
    <row r="238" spans="2:35" ht="15" customHeight="1" x14ac:dyDescent="0.25"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50"/>
      <c r="O238" s="27"/>
      <c r="P238" s="47"/>
      <c r="Q238" s="50"/>
      <c r="R238" s="47"/>
      <c r="S238" s="47"/>
      <c r="T238" s="27"/>
      <c r="U238" s="27"/>
      <c r="V238" s="27"/>
      <c r="W238" s="27"/>
      <c r="X238" s="81"/>
      <c r="Y238" s="47"/>
      <c r="Z238" s="47"/>
      <c r="AA238" s="47"/>
      <c r="AB238" s="47"/>
      <c r="AC238" s="27"/>
      <c r="AD238" s="47"/>
      <c r="AE238" s="47"/>
      <c r="AF238" s="47"/>
      <c r="AG238" s="47"/>
      <c r="AH238" s="47"/>
      <c r="AI238" s="47"/>
    </row>
    <row r="239" spans="2:35" ht="15" customHeight="1" x14ac:dyDescent="0.25"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50"/>
      <c r="O239" s="27"/>
      <c r="P239" s="47"/>
      <c r="Q239" s="50"/>
      <c r="R239" s="47"/>
      <c r="S239" s="47"/>
      <c r="T239" s="27"/>
      <c r="U239" s="27"/>
      <c r="V239" s="27"/>
      <c r="W239" s="27"/>
      <c r="X239" s="81"/>
      <c r="Y239" s="47"/>
      <c r="Z239" s="47"/>
      <c r="AA239" s="47"/>
      <c r="AB239" s="47"/>
      <c r="AC239" s="27"/>
      <c r="AD239" s="47"/>
      <c r="AE239" s="47"/>
      <c r="AF239" s="47"/>
      <c r="AG239" s="47"/>
      <c r="AH239" s="47"/>
      <c r="AI239" s="47"/>
    </row>
    <row r="240" spans="2:35" ht="15" customHeight="1" x14ac:dyDescent="0.25"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50"/>
      <c r="O240" s="27"/>
      <c r="P240" s="47"/>
      <c r="Q240" s="50"/>
      <c r="R240" s="47"/>
      <c r="S240" s="47"/>
      <c r="T240" s="27"/>
      <c r="U240" s="27"/>
      <c r="V240" s="27"/>
      <c r="W240" s="27"/>
      <c r="X240" s="81"/>
      <c r="Y240" s="47"/>
      <c r="Z240" s="47"/>
      <c r="AA240" s="47"/>
      <c r="AB240" s="47"/>
      <c r="AC240" s="27"/>
      <c r="AD240" s="47"/>
      <c r="AE240" s="47"/>
      <c r="AF240" s="47"/>
      <c r="AG240" s="47"/>
      <c r="AH240" s="47"/>
      <c r="AI240" s="47"/>
    </row>
    <row r="241" spans="2:35" ht="15" customHeight="1" x14ac:dyDescent="0.25"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50"/>
      <c r="O241" s="27"/>
      <c r="P241" s="47"/>
      <c r="Q241" s="50"/>
      <c r="R241" s="47"/>
      <c r="S241" s="47"/>
      <c r="T241" s="27"/>
      <c r="U241" s="27"/>
      <c r="V241" s="27"/>
      <c r="W241" s="27"/>
      <c r="X241" s="81"/>
      <c r="Y241" s="47"/>
      <c r="Z241" s="47"/>
      <c r="AA241" s="47"/>
      <c r="AB241" s="47"/>
      <c r="AC241" s="27"/>
      <c r="AD241" s="47"/>
      <c r="AE241" s="47"/>
      <c r="AF241" s="47"/>
      <c r="AG241" s="47"/>
      <c r="AH241" s="47"/>
      <c r="AI241" s="47"/>
    </row>
    <row r="242" spans="2:35" ht="15" customHeight="1" x14ac:dyDescent="0.25"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50"/>
      <c r="O242" s="27"/>
      <c r="P242" s="47"/>
      <c r="Q242" s="50"/>
      <c r="R242" s="47"/>
      <c r="S242" s="47"/>
      <c r="T242" s="27"/>
      <c r="U242" s="27"/>
      <c r="V242" s="27"/>
      <c r="W242" s="27"/>
      <c r="X242" s="81"/>
      <c r="Y242" s="47"/>
      <c r="Z242" s="47"/>
      <c r="AA242" s="47"/>
      <c r="AB242" s="47"/>
      <c r="AC242" s="27"/>
      <c r="AD242" s="47"/>
      <c r="AE242" s="47"/>
      <c r="AF242" s="47"/>
      <c r="AG242" s="47"/>
      <c r="AH242" s="47"/>
      <c r="AI242" s="47"/>
    </row>
    <row r="243" spans="2:35" ht="15" customHeight="1" x14ac:dyDescent="0.25"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50"/>
      <c r="O243" s="27"/>
      <c r="P243" s="47"/>
      <c r="Q243" s="50"/>
      <c r="R243" s="47"/>
      <c r="S243" s="47"/>
      <c r="T243" s="27"/>
      <c r="U243" s="27"/>
      <c r="V243" s="27"/>
      <c r="W243" s="27"/>
      <c r="X243" s="81"/>
      <c r="Y243" s="47"/>
      <c r="Z243" s="47"/>
      <c r="AA243" s="47"/>
      <c r="AB243" s="47"/>
      <c r="AC243" s="27"/>
      <c r="AD243" s="47"/>
      <c r="AE243" s="47"/>
      <c r="AF243" s="47"/>
      <c r="AG243" s="47"/>
      <c r="AH243" s="47"/>
      <c r="AI243" s="47"/>
    </row>
    <row r="244" spans="2:35" ht="15" customHeight="1" x14ac:dyDescent="0.25"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50"/>
      <c r="O244" s="27"/>
      <c r="P244" s="47"/>
      <c r="Q244" s="50"/>
      <c r="R244" s="47"/>
      <c r="S244" s="47"/>
      <c r="T244" s="27"/>
      <c r="U244" s="27"/>
      <c r="V244" s="27"/>
      <c r="W244" s="27"/>
      <c r="X244" s="81"/>
      <c r="Y244" s="47"/>
      <c r="Z244" s="47"/>
      <c r="AA244" s="47"/>
      <c r="AB244" s="47"/>
      <c r="AC244" s="27"/>
      <c r="AD244" s="47"/>
      <c r="AE244" s="47"/>
      <c r="AF244" s="47"/>
      <c r="AG244" s="47"/>
      <c r="AH244" s="47"/>
      <c r="AI244" s="47"/>
    </row>
    <row r="245" spans="2:35" ht="15" customHeight="1" x14ac:dyDescent="0.25"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50"/>
      <c r="O245" s="27"/>
      <c r="P245" s="47"/>
      <c r="Q245" s="50"/>
      <c r="R245" s="47"/>
      <c r="S245" s="47"/>
      <c r="T245" s="27"/>
      <c r="U245" s="27"/>
      <c r="V245" s="27"/>
      <c r="W245" s="27"/>
      <c r="X245" s="81"/>
      <c r="Y245" s="47"/>
      <c r="Z245" s="47"/>
      <c r="AA245" s="47"/>
      <c r="AB245" s="47"/>
      <c r="AC245" s="27"/>
      <c r="AD245" s="47"/>
      <c r="AE245" s="47"/>
      <c r="AF245" s="47"/>
      <c r="AG245" s="47"/>
      <c r="AH245" s="47"/>
      <c r="AI245" s="47"/>
    </row>
    <row r="246" spans="2:35" ht="15" customHeight="1" x14ac:dyDescent="0.25"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50"/>
      <c r="O246" s="27"/>
      <c r="P246" s="47"/>
      <c r="Q246" s="50"/>
      <c r="R246" s="47"/>
      <c r="S246" s="47"/>
      <c r="T246" s="27"/>
      <c r="U246" s="27"/>
      <c r="V246" s="27"/>
      <c r="W246" s="27"/>
      <c r="X246" s="81"/>
      <c r="Y246" s="47"/>
      <c r="Z246" s="47"/>
      <c r="AA246" s="47"/>
      <c r="AB246" s="47"/>
      <c r="AC246" s="27"/>
      <c r="AD246" s="47"/>
      <c r="AE246" s="47"/>
      <c r="AF246" s="47"/>
      <c r="AG246" s="47"/>
      <c r="AH246" s="47"/>
      <c r="AI246" s="47"/>
    </row>
    <row r="247" spans="2:35" ht="15" customHeight="1" x14ac:dyDescent="0.25"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50"/>
      <c r="O247" s="27"/>
      <c r="P247" s="47"/>
      <c r="Q247" s="50"/>
      <c r="R247" s="47"/>
      <c r="S247" s="47"/>
      <c r="T247" s="27"/>
      <c r="U247" s="27"/>
      <c r="V247" s="27"/>
      <c r="W247" s="27"/>
      <c r="X247" s="81"/>
      <c r="Y247" s="47"/>
      <c r="Z247" s="47"/>
      <c r="AA247" s="47"/>
      <c r="AB247" s="47"/>
      <c r="AC247" s="27"/>
      <c r="AD247" s="47"/>
      <c r="AE247" s="47"/>
      <c r="AF247" s="47"/>
      <c r="AG247" s="47"/>
      <c r="AH247" s="47"/>
      <c r="AI247" s="47"/>
    </row>
    <row r="248" spans="2:35" ht="15" customHeight="1" x14ac:dyDescent="0.25"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50"/>
      <c r="O248" s="27"/>
      <c r="P248" s="47"/>
      <c r="Q248" s="50"/>
      <c r="R248" s="47"/>
      <c r="S248" s="47"/>
      <c r="T248" s="27"/>
      <c r="U248" s="27"/>
      <c r="V248" s="27"/>
      <c r="W248" s="27"/>
      <c r="X248" s="81"/>
      <c r="Y248" s="47"/>
      <c r="Z248" s="47"/>
      <c r="AA248" s="47"/>
      <c r="AB248" s="47"/>
      <c r="AC248" s="27"/>
      <c r="AD248" s="47"/>
      <c r="AE248" s="47"/>
      <c r="AF248" s="47"/>
      <c r="AG248" s="47"/>
      <c r="AH248" s="47"/>
      <c r="AI248" s="47"/>
    </row>
    <row r="249" spans="2:35" ht="15" customHeight="1" x14ac:dyDescent="0.25"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50"/>
      <c r="O249" s="27"/>
      <c r="P249" s="47"/>
      <c r="Q249" s="50"/>
      <c r="R249" s="47"/>
      <c r="S249" s="47"/>
      <c r="T249" s="27"/>
      <c r="U249" s="27"/>
      <c r="V249" s="27"/>
      <c r="W249" s="27"/>
      <c r="X249" s="81"/>
      <c r="Y249" s="47"/>
      <c r="Z249" s="47"/>
      <c r="AA249" s="47"/>
      <c r="AB249" s="47"/>
      <c r="AC249" s="27"/>
      <c r="AD249" s="47"/>
      <c r="AE249" s="47"/>
      <c r="AF249" s="47"/>
      <c r="AG249" s="47"/>
      <c r="AH249" s="47"/>
      <c r="AI249" s="47"/>
    </row>
    <row r="250" spans="2:35" ht="15" customHeight="1" x14ac:dyDescent="0.25"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50"/>
      <c r="O250" s="27"/>
      <c r="P250" s="47"/>
      <c r="Q250" s="50"/>
      <c r="R250" s="47"/>
      <c r="S250" s="47"/>
      <c r="T250" s="27"/>
      <c r="U250" s="27"/>
      <c r="V250" s="27"/>
      <c r="W250" s="27"/>
      <c r="X250" s="81"/>
      <c r="Y250" s="47"/>
      <c r="Z250" s="47"/>
      <c r="AA250" s="47"/>
      <c r="AB250" s="47"/>
      <c r="AC250" s="27"/>
      <c r="AD250" s="47"/>
      <c r="AE250" s="47"/>
      <c r="AF250" s="47"/>
      <c r="AG250" s="47"/>
      <c r="AH250" s="47"/>
      <c r="AI250" s="47"/>
    </row>
    <row r="251" spans="2:35" ht="15" customHeight="1" x14ac:dyDescent="0.25"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50"/>
      <c r="O251" s="27"/>
      <c r="P251" s="47"/>
      <c r="Q251" s="50"/>
      <c r="R251" s="47"/>
      <c r="S251" s="47"/>
      <c r="T251" s="27"/>
      <c r="U251" s="27"/>
      <c r="V251" s="27"/>
      <c r="W251" s="27"/>
      <c r="X251" s="81"/>
      <c r="Y251" s="47"/>
      <c r="Z251" s="47"/>
      <c r="AA251" s="47"/>
      <c r="AB251" s="47"/>
      <c r="AC251" s="27"/>
      <c r="AD251" s="47"/>
      <c r="AE251" s="47"/>
      <c r="AF251" s="47"/>
      <c r="AG251" s="47"/>
      <c r="AH251" s="47"/>
      <c r="AI251" s="47"/>
    </row>
    <row r="252" spans="2:35" ht="15" customHeight="1" x14ac:dyDescent="0.25"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50"/>
      <c r="O252" s="27"/>
      <c r="P252" s="47"/>
      <c r="Q252" s="50"/>
      <c r="R252" s="47"/>
      <c r="S252" s="47"/>
      <c r="T252" s="27"/>
      <c r="U252" s="27"/>
      <c r="V252" s="27"/>
      <c r="W252" s="27"/>
      <c r="X252" s="81"/>
      <c r="Y252" s="47"/>
      <c r="Z252" s="47"/>
      <c r="AA252" s="47"/>
      <c r="AB252" s="47"/>
      <c r="AC252" s="27"/>
      <c r="AD252" s="47"/>
      <c r="AE252" s="47"/>
      <c r="AF252" s="47"/>
      <c r="AG252" s="47"/>
      <c r="AH252" s="47"/>
      <c r="AI252" s="47"/>
    </row>
    <row r="253" spans="2:35" ht="15" customHeight="1" x14ac:dyDescent="0.25"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50"/>
      <c r="O253" s="27"/>
      <c r="P253" s="47"/>
      <c r="Q253" s="50"/>
      <c r="R253" s="47"/>
      <c r="S253" s="47"/>
      <c r="T253" s="27"/>
      <c r="U253" s="27"/>
      <c r="V253" s="27"/>
      <c r="W253" s="27"/>
      <c r="X253" s="81"/>
      <c r="Y253" s="47"/>
      <c r="Z253" s="47"/>
      <c r="AA253" s="47"/>
      <c r="AB253" s="47"/>
      <c r="AC253" s="27"/>
      <c r="AD253" s="47"/>
      <c r="AE253" s="47"/>
      <c r="AF253" s="47"/>
      <c r="AG253" s="47"/>
      <c r="AH253" s="47"/>
      <c r="AI253" s="47"/>
    </row>
    <row r="254" spans="2:35" ht="15" customHeight="1" x14ac:dyDescent="0.25"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50"/>
      <c r="O254" s="27"/>
      <c r="P254" s="47"/>
      <c r="Q254" s="50"/>
      <c r="R254" s="47"/>
      <c r="S254" s="47"/>
      <c r="T254" s="27"/>
      <c r="U254" s="27"/>
      <c r="V254" s="27"/>
      <c r="W254" s="27"/>
      <c r="X254" s="81"/>
      <c r="Y254" s="47"/>
      <c r="Z254" s="47"/>
      <c r="AA254" s="47"/>
      <c r="AB254" s="47"/>
      <c r="AC254" s="27"/>
      <c r="AD254" s="47"/>
      <c r="AE254" s="47"/>
      <c r="AF254" s="47"/>
      <c r="AG254" s="47"/>
      <c r="AH254" s="47"/>
      <c r="AI254" s="47"/>
    </row>
    <row r="255" spans="2:35" ht="15" customHeight="1" x14ac:dyDescent="0.25"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50"/>
      <c r="O255" s="27"/>
      <c r="P255" s="47"/>
      <c r="Q255" s="50"/>
      <c r="R255" s="47"/>
      <c r="S255" s="47"/>
      <c r="T255" s="27"/>
      <c r="U255" s="27"/>
      <c r="V255" s="27"/>
      <c r="W255" s="27"/>
      <c r="X255" s="81"/>
      <c r="Y255" s="47"/>
      <c r="Z255" s="47"/>
      <c r="AA255" s="47"/>
      <c r="AB255" s="47"/>
      <c r="AC255" s="27"/>
      <c r="AD255" s="47"/>
      <c r="AE255" s="47"/>
      <c r="AF255" s="47"/>
      <c r="AG255" s="47"/>
      <c r="AH255" s="47"/>
      <c r="AI255" s="47"/>
    </row>
    <row r="256" spans="2:35" ht="15" customHeight="1" x14ac:dyDescent="0.25"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50"/>
      <c r="O256" s="27"/>
      <c r="P256" s="47"/>
      <c r="Q256" s="50"/>
      <c r="R256" s="47"/>
      <c r="S256" s="47"/>
      <c r="T256" s="27"/>
      <c r="U256" s="27"/>
      <c r="V256" s="27"/>
      <c r="W256" s="27"/>
      <c r="X256" s="81"/>
      <c r="Y256" s="47"/>
      <c r="Z256" s="47"/>
      <c r="AA256" s="47"/>
      <c r="AB256" s="47"/>
      <c r="AC256" s="27"/>
      <c r="AD256" s="47"/>
      <c r="AE256" s="47"/>
      <c r="AF256" s="47"/>
      <c r="AG256" s="47"/>
      <c r="AH256" s="47"/>
      <c r="AI256" s="47"/>
    </row>
    <row r="257" spans="2:35" ht="15" customHeight="1" x14ac:dyDescent="0.25"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50"/>
      <c r="O257" s="27"/>
      <c r="P257" s="47"/>
      <c r="Q257" s="50"/>
      <c r="R257" s="47"/>
      <c r="S257" s="47"/>
      <c r="T257" s="27"/>
      <c r="U257" s="27"/>
      <c r="V257" s="27"/>
      <c r="W257" s="27"/>
      <c r="X257" s="81"/>
      <c r="Y257" s="47"/>
      <c r="Z257" s="47"/>
      <c r="AA257" s="47"/>
      <c r="AB257" s="47"/>
      <c r="AC257" s="27"/>
      <c r="AD257" s="47"/>
      <c r="AE257" s="47"/>
      <c r="AF257" s="47"/>
      <c r="AG257" s="47"/>
      <c r="AH257" s="47"/>
      <c r="AI257" s="47"/>
    </row>
    <row r="258" spans="2:35" ht="15" customHeight="1" x14ac:dyDescent="0.25"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50"/>
      <c r="O258" s="27"/>
      <c r="P258" s="47"/>
      <c r="Q258" s="50"/>
      <c r="R258" s="47"/>
      <c r="S258" s="47"/>
      <c r="T258" s="27"/>
      <c r="U258" s="27"/>
      <c r="V258" s="27"/>
      <c r="W258" s="27"/>
      <c r="X258" s="81"/>
      <c r="Y258" s="47"/>
      <c r="Z258" s="47"/>
      <c r="AA258" s="47"/>
      <c r="AB258" s="47"/>
      <c r="AC258" s="27"/>
      <c r="AD258" s="47"/>
      <c r="AE258" s="47"/>
      <c r="AF258" s="47"/>
      <c r="AG258" s="47"/>
      <c r="AH258" s="47"/>
      <c r="AI258" s="47"/>
    </row>
    <row r="259" spans="2:35" ht="15" customHeight="1" x14ac:dyDescent="0.25"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50"/>
      <c r="O259" s="27"/>
      <c r="P259" s="47"/>
      <c r="Q259" s="50"/>
      <c r="R259" s="47"/>
      <c r="S259" s="47"/>
      <c r="T259" s="27"/>
      <c r="U259" s="27"/>
      <c r="V259" s="27"/>
      <c r="W259" s="27"/>
      <c r="X259" s="81"/>
      <c r="Y259" s="47"/>
      <c r="Z259" s="47"/>
      <c r="AA259" s="47"/>
      <c r="AB259" s="47"/>
      <c r="AC259" s="27"/>
      <c r="AD259" s="47"/>
      <c r="AE259" s="47"/>
      <c r="AF259" s="47"/>
      <c r="AG259" s="47"/>
      <c r="AH259" s="47"/>
      <c r="AI259" s="47"/>
    </row>
    <row r="260" spans="2:35" ht="15" customHeight="1" x14ac:dyDescent="0.25"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50"/>
      <c r="O260" s="27"/>
      <c r="P260" s="47"/>
      <c r="Q260" s="50"/>
      <c r="R260" s="47"/>
      <c r="S260" s="47"/>
      <c r="T260" s="27"/>
      <c r="U260" s="27"/>
      <c r="V260" s="27"/>
      <c r="W260" s="27"/>
      <c r="X260" s="81"/>
      <c r="Y260" s="47"/>
      <c r="Z260" s="47"/>
      <c r="AA260" s="47"/>
      <c r="AB260" s="47"/>
      <c r="AC260" s="27"/>
      <c r="AD260" s="47"/>
      <c r="AE260" s="47"/>
      <c r="AF260" s="47"/>
      <c r="AG260" s="47"/>
      <c r="AH260" s="47"/>
      <c r="AI260" s="47"/>
    </row>
    <row r="261" spans="2:35" ht="15" customHeight="1" x14ac:dyDescent="0.25"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50"/>
      <c r="O261" s="27"/>
      <c r="P261" s="47"/>
      <c r="Q261" s="50"/>
      <c r="R261" s="47"/>
      <c r="S261" s="47"/>
      <c r="T261" s="27"/>
      <c r="U261" s="27"/>
      <c r="V261" s="27"/>
      <c r="W261" s="27"/>
      <c r="X261" s="81"/>
      <c r="Y261" s="47"/>
      <c r="Z261" s="47"/>
      <c r="AA261" s="47"/>
      <c r="AB261" s="47"/>
      <c r="AC261" s="27"/>
      <c r="AD261" s="47"/>
      <c r="AE261" s="47"/>
      <c r="AF261" s="47"/>
      <c r="AG261" s="47"/>
      <c r="AH261" s="47"/>
      <c r="AI261" s="47"/>
    </row>
    <row r="262" spans="2:35" ht="15" customHeight="1" x14ac:dyDescent="0.25"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50"/>
      <c r="O262" s="27"/>
      <c r="P262" s="47"/>
      <c r="Q262" s="50"/>
      <c r="R262" s="47"/>
      <c r="S262" s="47"/>
      <c r="T262" s="27"/>
      <c r="U262" s="27"/>
      <c r="V262" s="27"/>
      <c r="W262" s="27"/>
      <c r="X262" s="81"/>
      <c r="Y262" s="47"/>
      <c r="Z262" s="47"/>
      <c r="AA262" s="47"/>
      <c r="AB262" s="47"/>
      <c r="AC262" s="27"/>
      <c r="AD262" s="47"/>
      <c r="AE262" s="47"/>
      <c r="AF262" s="47"/>
      <c r="AG262" s="47"/>
      <c r="AH262" s="47"/>
      <c r="AI262" s="47"/>
    </row>
    <row r="263" spans="2:35" ht="15" customHeight="1" x14ac:dyDescent="0.25"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50"/>
      <c r="O263" s="27"/>
      <c r="P263" s="47"/>
      <c r="Q263" s="50"/>
      <c r="R263" s="47"/>
      <c r="S263" s="47"/>
      <c r="T263" s="27"/>
      <c r="U263" s="27"/>
      <c r="V263" s="27"/>
      <c r="W263" s="27"/>
      <c r="X263" s="81"/>
      <c r="Y263" s="47"/>
      <c r="Z263" s="47"/>
      <c r="AA263" s="47"/>
      <c r="AB263" s="47"/>
      <c r="AC263" s="27"/>
      <c r="AD263" s="47"/>
      <c r="AE263" s="47"/>
      <c r="AF263" s="47"/>
      <c r="AG263" s="47"/>
      <c r="AH263" s="47"/>
      <c r="AI263" s="47"/>
    </row>
    <row r="264" spans="2:35" ht="15" customHeight="1" x14ac:dyDescent="0.25"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50"/>
      <c r="O264" s="27"/>
      <c r="P264" s="47"/>
      <c r="Q264" s="50"/>
      <c r="R264" s="47"/>
      <c r="S264" s="47"/>
      <c r="T264" s="27"/>
      <c r="U264" s="27"/>
      <c r="V264" s="27"/>
      <c r="W264" s="27"/>
      <c r="X264" s="81"/>
      <c r="Y264" s="47"/>
      <c r="Z264" s="47"/>
      <c r="AA264" s="47"/>
      <c r="AB264" s="47"/>
      <c r="AC264" s="27"/>
      <c r="AD264" s="47"/>
      <c r="AE264" s="47"/>
      <c r="AF264" s="47"/>
      <c r="AG264" s="47"/>
      <c r="AH264" s="47"/>
      <c r="AI264" s="47"/>
    </row>
    <row r="265" spans="2:35" ht="15" customHeight="1" x14ac:dyDescent="0.25"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50"/>
      <c r="O265" s="27"/>
      <c r="P265" s="47"/>
      <c r="Q265" s="50"/>
      <c r="R265" s="47"/>
      <c r="S265" s="47"/>
      <c r="T265" s="27"/>
      <c r="U265" s="27"/>
      <c r="V265" s="27"/>
      <c r="W265" s="27"/>
      <c r="X265" s="81"/>
      <c r="Y265" s="47"/>
      <c r="Z265" s="47"/>
      <c r="AA265" s="47"/>
      <c r="AB265" s="47"/>
      <c r="AC265" s="27"/>
      <c r="AD265" s="47"/>
      <c r="AE265" s="47"/>
      <c r="AF265" s="47"/>
      <c r="AG265" s="47"/>
      <c r="AH265" s="47"/>
      <c r="AI265" s="47"/>
    </row>
    <row r="266" spans="2:35" ht="15" customHeight="1" x14ac:dyDescent="0.25"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50"/>
      <c r="O266" s="27"/>
      <c r="P266" s="47"/>
      <c r="Q266" s="50"/>
      <c r="R266" s="47"/>
      <c r="S266" s="47"/>
      <c r="T266" s="27"/>
      <c r="U266" s="27"/>
      <c r="V266" s="27"/>
      <c r="W266" s="27"/>
      <c r="X266" s="81"/>
      <c r="Y266" s="47"/>
      <c r="Z266" s="47"/>
      <c r="AA266" s="47"/>
      <c r="AB266" s="47"/>
      <c r="AC266" s="27"/>
      <c r="AD266" s="47"/>
      <c r="AE266" s="47"/>
      <c r="AF266" s="47"/>
      <c r="AG266" s="47"/>
      <c r="AH266" s="47"/>
      <c r="AI266" s="47"/>
    </row>
    <row r="267" spans="2:35" ht="15" customHeight="1" x14ac:dyDescent="0.25"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50"/>
      <c r="O267" s="27"/>
      <c r="P267" s="47"/>
      <c r="Q267" s="50"/>
      <c r="R267" s="47"/>
      <c r="S267" s="47"/>
      <c r="T267" s="27"/>
      <c r="U267" s="27"/>
      <c r="V267" s="27"/>
      <c r="W267" s="27"/>
      <c r="X267" s="81"/>
      <c r="Y267" s="47"/>
      <c r="Z267" s="47"/>
      <c r="AA267" s="47"/>
      <c r="AB267" s="47"/>
      <c r="AC267" s="27"/>
      <c r="AD267" s="47"/>
      <c r="AE267" s="47"/>
      <c r="AF267" s="47"/>
      <c r="AG267" s="47"/>
      <c r="AH267" s="47"/>
      <c r="AI267" s="47"/>
    </row>
    <row r="268" spans="2:35" ht="15" customHeight="1" x14ac:dyDescent="0.25"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50"/>
      <c r="O268" s="27"/>
      <c r="P268" s="47"/>
      <c r="Q268" s="50"/>
      <c r="R268" s="47"/>
      <c r="S268" s="47"/>
      <c r="T268" s="27"/>
      <c r="U268" s="27"/>
      <c r="V268" s="27"/>
      <c r="W268" s="27"/>
      <c r="X268" s="81"/>
      <c r="Y268" s="47"/>
      <c r="Z268" s="47"/>
      <c r="AA268" s="47"/>
      <c r="AB268" s="47"/>
      <c r="AC268" s="27"/>
      <c r="AD268" s="47"/>
      <c r="AE268" s="47"/>
      <c r="AF268" s="47"/>
      <c r="AG268" s="47"/>
      <c r="AH268" s="47"/>
      <c r="AI268" s="47"/>
    </row>
    <row r="269" spans="2:35" ht="15" customHeight="1" x14ac:dyDescent="0.25"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50"/>
      <c r="O269" s="27"/>
      <c r="P269" s="47"/>
      <c r="Q269" s="50"/>
      <c r="R269" s="47"/>
      <c r="S269" s="47"/>
      <c r="T269" s="27"/>
      <c r="U269" s="27"/>
      <c r="V269" s="27"/>
      <c r="W269" s="27"/>
      <c r="X269" s="81"/>
      <c r="Y269" s="47"/>
      <c r="Z269" s="47"/>
      <c r="AA269" s="47"/>
      <c r="AB269" s="47"/>
      <c r="AC269" s="27"/>
      <c r="AD269" s="47"/>
      <c r="AE269" s="47"/>
      <c r="AF269" s="47"/>
      <c r="AG269" s="47"/>
      <c r="AH269" s="47"/>
      <c r="AI269" s="47"/>
    </row>
    <row r="270" spans="2:35" ht="15" customHeight="1" x14ac:dyDescent="0.25"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50"/>
      <c r="O270" s="27"/>
      <c r="P270" s="47"/>
      <c r="Q270" s="50"/>
      <c r="R270" s="47"/>
      <c r="S270" s="47"/>
      <c r="T270" s="27"/>
      <c r="U270" s="27"/>
      <c r="V270" s="27"/>
      <c r="W270" s="27"/>
      <c r="X270" s="81"/>
      <c r="Y270" s="47"/>
      <c r="Z270" s="47"/>
      <c r="AA270" s="47"/>
      <c r="AB270" s="47"/>
      <c r="AC270" s="27"/>
      <c r="AD270" s="47"/>
      <c r="AE270" s="47"/>
      <c r="AF270" s="47"/>
      <c r="AG270" s="47"/>
      <c r="AH270" s="47"/>
      <c r="AI270" s="47"/>
    </row>
    <row r="271" spans="2:35" ht="15" customHeight="1" x14ac:dyDescent="0.25"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50"/>
      <c r="O271" s="27"/>
      <c r="P271" s="47"/>
      <c r="Q271" s="50"/>
      <c r="R271" s="47"/>
      <c r="S271" s="47"/>
      <c r="T271" s="27"/>
      <c r="U271" s="27"/>
      <c r="V271" s="27"/>
      <c r="W271" s="27"/>
      <c r="X271" s="81"/>
      <c r="Y271" s="47"/>
      <c r="Z271" s="47"/>
      <c r="AA271" s="47"/>
      <c r="AB271" s="47"/>
      <c r="AC271" s="27"/>
      <c r="AD271" s="47"/>
      <c r="AE271" s="47"/>
      <c r="AF271" s="47"/>
      <c r="AG271" s="47"/>
      <c r="AH271" s="47"/>
      <c r="AI271" s="47"/>
    </row>
    <row r="272" spans="2:35" ht="15" customHeight="1" x14ac:dyDescent="0.25"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50"/>
      <c r="O272" s="27"/>
      <c r="P272" s="47"/>
      <c r="Q272" s="50"/>
      <c r="R272" s="47"/>
      <c r="S272" s="47"/>
      <c r="T272" s="27"/>
      <c r="U272" s="27"/>
      <c r="V272" s="27"/>
      <c r="W272" s="27"/>
      <c r="X272" s="81"/>
      <c r="Y272" s="47"/>
      <c r="Z272" s="47"/>
      <c r="AA272" s="47"/>
      <c r="AB272" s="47"/>
      <c r="AC272" s="27"/>
      <c r="AD272" s="47"/>
      <c r="AE272" s="47"/>
      <c r="AF272" s="47"/>
      <c r="AG272" s="47"/>
      <c r="AH272" s="47"/>
      <c r="AI272" s="47"/>
    </row>
    <row r="273" spans="2:35" ht="15" customHeight="1" x14ac:dyDescent="0.25"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50"/>
      <c r="O273" s="27"/>
      <c r="P273" s="47"/>
      <c r="Q273" s="50"/>
      <c r="R273" s="47"/>
      <c r="S273" s="47"/>
      <c r="T273" s="27"/>
      <c r="U273" s="27"/>
      <c r="V273" s="27"/>
      <c r="W273" s="27"/>
      <c r="X273" s="81"/>
      <c r="Y273" s="47"/>
      <c r="Z273" s="47"/>
      <c r="AA273" s="47"/>
      <c r="AB273" s="47"/>
      <c r="AC273" s="27"/>
      <c r="AD273" s="47"/>
      <c r="AE273" s="47"/>
      <c r="AF273" s="47"/>
      <c r="AG273" s="47"/>
      <c r="AH273" s="47"/>
      <c r="AI273" s="47"/>
    </row>
    <row r="274" spans="2:35" ht="15" customHeight="1" x14ac:dyDescent="0.25"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50"/>
      <c r="O274" s="27"/>
      <c r="P274" s="47"/>
      <c r="Q274" s="50"/>
      <c r="R274" s="47"/>
      <c r="S274" s="47"/>
      <c r="T274" s="27"/>
      <c r="U274" s="27"/>
      <c r="V274" s="27"/>
      <c r="W274" s="27"/>
      <c r="X274" s="81"/>
      <c r="Y274" s="47"/>
      <c r="Z274" s="47"/>
      <c r="AA274" s="47"/>
      <c r="AB274" s="47"/>
      <c r="AC274" s="27"/>
      <c r="AD274" s="47"/>
      <c r="AE274" s="47"/>
      <c r="AF274" s="47"/>
      <c r="AG274" s="47"/>
      <c r="AH274" s="47"/>
      <c r="AI274" s="47"/>
    </row>
    <row r="275" spans="2:35" ht="15" customHeight="1" x14ac:dyDescent="0.25"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50"/>
      <c r="O275" s="27"/>
      <c r="P275" s="47"/>
      <c r="Q275" s="50"/>
      <c r="R275" s="47"/>
      <c r="S275" s="47"/>
      <c r="T275" s="27"/>
      <c r="U275" s="27"/>
      <c r="V275" s="27"/>
      <c r="W275" s="27"/>
      <c r="X275" s="81"/>
      <c r="Y275" s="47"/>
      <c r="Z275" s="47"/>
      <c r="AA275" s="47"/>
      <c r="AB275" s="47"/>
      <c r="AC275" s="27"/>
      <c r="AD275" s="47"/>
      <c r="AE275" s="47"/>
      <c r="AF275" s="47"/>
      <c r="AG275" s="47"/>
      <c r="AH275" s="47"/>
      <c r="AI275" s="47"/>
    </row>
  </sheetData>
  <sortState ref="B22:AF24">
    <sortCondition ref="B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8" customWidth="1"/>
    <col min="13" max="13" width="6.28515625" style="38" customWidth="1"/>
    <col min="14" max="14" width="6.140625" style="38" customWidth="1"/>
    <col min="15" max="15" width="6.28515625" style="38" customWidth="1"/>
    <col min="16" max="16" width="0.7109375" style="3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8" customWidth="1"/>
    <col min="38" max="38" width="0.7109375" style="3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7"/>
      <c r="B1" s="7" t="s">
        <v>37</v>
      </c>
      <c r="C1" s="8"/>
      <c r="D1" s="9"/>
      <c r="E1" s="10" t="s">
        <v>65</v>
      </c>
      <c r="F1" s="99"/>
      <c r="G1" s="100"/>
      <c r="H1" s="100"/>
      <c r="I1" s="13"/>
      <c r="J1" s="8"/>
      <c r="K1" s="12"/>
      <c r="L1" s="13"/>
      <c r="M1" s="13"/>
      <c r="N1" s="13"/>
      <c r="O1" s="13"/>
      <c r="P1" s="13"/>
      <c r="Q1" s="13"/>
      <c r="R1" s="8"/>
      <c r="S1" s="8"/>
      <c r="T1" s="8"/>
      <c r="U1" s="8"/>
      <c r="V1" s="8"/>
      <c r="W1" s="8"/>
      <c r="X1" s="8"/>
      <c r="Y1" s="8"/>
      <c r="Z1" s="8"/>
      <c r="AA1" s="99"/>
      <c r="AB1" s="99"/>
      <c r="AC1" s="100"/>
      <c r="AD1" s="100"/>
      <c r="AE1" s="13"/>
      <c r="AF1" s="8"/>
      <c r="AG1" s="12"/>
      <c r="AH1" s="13"/>
      <c r="AI1" s="13"/>
      <c r="AJ1" s="13"/>
      <c r="AK1" s="13"/>
      <c r="AL1" s="13"/>
      <c r="AM1" s="13"/>
      <c r="AN1" s="8"/>
      <c r="AO1" s="8"/>
      <c r="AP1" s="8"/>
      <c r="AQ1" s="8"/>
      <c r="AR1" s="8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89" t="s">
        <v>66</v>
      </c>
      <c r="C2" s="90"/>
      <c r="D2" s="101"/>
      <c r="E2" s="17" t="s">
        <v>13</v>
      </c>
      <c r="F2" s="18"/>
      <c r="G2" s="18"/>
      <c r="H2" s="18"/>
      <c r="I2" s="24"/>
      <c r="J2" s="19"/>
      <c r="K2" s="91"/>
      <c r="L2" s="26" t="s">
        <v>72</v>
      </c>
      <c r="M2" s="18"/>
      <c r="N2" s="18"/>
      <c r="O2" s="25"/>
      <c r="P2" s="23"/>
      <c r="Q2" s="26" t="s">
        <v>73</v>
      </c>
      <c r="R2" s="18"/>
      <c r="S2" s="18"/>
      <c r="T2" s="18"/>
      <c r="U2" s="24"/>
      <c r="V2" s="25"/>
      <c r="W2" s="23"/>
      <c r="X2" s="102" t="s">
        <v>74</v>
      </c>
      <c r="Y2" s="103"/>
      <c r="Z2" s="104"/>
      <c r="AA2" s="17" t="s">
        <v>13</v>
      </c>
      <c r="AB2" s="18"/>
      <c r="AC2" s="18"/>
      <c r="AD2" s="18"/>
      <c r="AE2" s="24"/>
      <c r="AF2" s="19"/>
      <c r="AG2" s="91"/>
      <c r="AH2" s="26" t="s">
        <v>75</v>
      </c>
      <c r="AI2" s="18"/>
      <c r="AJ2" s="18"/>
      <c r="AK2" s="25"/>
      <c r="AL2" s="23"/>
      <c r="AM2" s="26" t="s">
        <v>73</v>
      </c>
      <c r="AN2" s="18"/>
      <c r="AO2" s="18"/>
      <c r="AP2" s="18"/>
      <c r="AQ2" s="24"/>
      <c r="AR2" s="25"/>
      <c r="AS2" s="105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2" t="s">
        <v>0</v>
      </c>
      <c r="C3" s="22" t="s">
        <v>4</v>
      </c>
      <c r="D3" s="17" t="s">
        <v>1</v>
      </c>
      <c r="E3" s="22" t="s">
        <v>3</v>
      </c>
      <c r="F3" s="22" t="s">
        <v>8</v>
      </c>
      <c r="G3" s="19" t="s">
        <v>5</v>
      </c>
      <c r="H3" s="22" t="s">
        <v>6</v>
      </c>
      <c r="I3" s="22" t="s">
        <v>17</v>
      </c>
      <c r="J3" s="22" t="s">
        <v>22</v>
      </c>
      <c r="K3" s="105"/>
      <c r="L3" s="22" t="s">
        <v>5</v>
      </c>
      <c r="M3" s="22" t="s">
        <v>6</v>
      </c>
      <c r="N3" s="22" t="s">
        <v>76</v>
      </c>
      <c r="O3" s="22" t="s">
        <v>17</v>
      </c>
      <c r="P3" s="27"/>
      <c r="Q3" s="22" t="s">
        <v>3</v>
      </c>
      <c r="R3" s="22" t="s">
        <v>8</v>
      </c>
      <c r="S3" s="19" t="s">
        <v>5</v>
      </c>
      <c r="T3" s="22" t="s">
        <v>6</v>
      </c>
      <c r="U3" s="22" t="s">
        <v>17</v>
      </c>
      <c r="V3" s="22" t="s">
        <v>22</v>
      </c>
      <c r="W3" s="105"/>
      <c r="X3" s="22" t="s">
        <v>0</v>
      </c>
      <c r="Y3" s="22" t="s">
        <v>4</v>
      </c>
      <c r="Z3" s="17" t="s">
        <v>1</v>
      </c>
      <c r="AA3" s="22" t="s">
        <v>3</v>
      </c>
      <c r="AB3" s="22" t="s">
        <v>8</v>
      </c>
      <c r="AC3" s="19" t="s">
        <v>5</v>
      </c>
      <c r="AD3" s="22" t="s">
        <v>6</v>
      </c>
      <c r="AE3" s="22" t="s">
        <v>17</v>
      </c>
      <c r="AF3" s="22" t="s">
        <v>22</v>
      </c>
      <c r="AG3" s="105"/>
      <c r="AH3" s="22" t="s">
        <v>5</v>
      </c>
      <c r="AI3" s="22" t="s">
        <v>6</v>
      </c>
      <c r="AJ3" s="22" t="s">
        <v>76</v>
      </c>
      <c r="AK3" s="22" t="s">
        <v>17</v>
      </c>
      <c r="AL3" s="27"/>
      <c r="AM3" s="22" t="s">
        <v>3</v>
      </c>
      <c r="AN3" s="22" t="s">
        <v>8</v>
      </c>
      <c r="AO3" s="19" t="s">
        <v>5</v>
      </c>
      <c r="AP3" s="22" t="s">
        <v>6</v>
      </c>
      <c r="AQ3" s="22" t="s">
        <v>17</v>
      </c>
      <c r="AR3" s="22" t="s">
        <v>22</v>
      </c>
      <c r="AS3" s="105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32">
        <v>1999</v>
      </c>
      <c r="C4" s="35" t="s">
        <v>59</v>
      </c>
      <c r="D4" s="7" t="s">
        <v>39</v>
      </c>
      <c r="E4" s="32"/>
      <c r="F4" s="32"/>
      <c r="G4" s="32"/>
      <c r="H4" s="33"/>
      <c r="I4" s="32"/>
      <c r="J4" s="106"/>
      <c r="K4" s="38"/>
      <c r="L4" s="107"/>
      <c r="M4" s="22"/>
      <c r="N4" s="22"/>
      <c r="O4" s="22"/>
      <c r="P4" s="27"/>
      <c r="Q4" s="32">
        <v>14</v>
      </c>
      <c r="R4" s="32">
        <v>0</v>
      </c>
      <c r="S4" s="33">
        <v>2</v>
      </c>
      <c r="T4" s="32">
        <v>4</v>
      </c>
      <c r="U4" s="32">
        <v>31</v>
      </c>
      <c r="V4" s="108">
        <v>0.5</v>
      </c>
      <c r="W4" s="38">
        <v>62</v>
      </c>
      <c r="X4" s="32"/>
      <c r="Y4" s="35"/>
      <c r="Z4" s="7"/>
      <c r="AA4" s="32"/>
      <c r="AB4" s="32"/>
      <c r="AC4" s="32"/>
      <c r="AD4" s="33"/>
      <c r="AE4" s="32"/>
      <c r="AF4" s="106"/>
      <c r="AG4" s="38"/>
      <c r="AH4" s="22"/>
      <c r="AI4" s="22"/>
      <c r="AJ4" s="22"/>
      <c r="AK4" s="22"/>
      <c r="AL4" s="27"/>
      <c r="AM4" s="32"/>
      <c r="AN4" s="32"/>
      <c r="AO4" s="32"/>
      <c r="AP4" s="32"/>
      <c r="AQ4" s="32"/>
      <c r="AR4" s="109"/>
      <c r="AS4" s="3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x14ac:dyDescent="0.25">
      <c r="A5" s="47"/>
      <c r="B5" s="32">
        <v>2000</v>
      </c>
      <c r="C5" s="35" t="s">
        <v>38</v>
      </c>
      <c r="D5" s="7" t="s">
        <v>39</v>
      </c>
      <c r="E5" s="32">
        <v>26</v>
      </c>
      <c r="F5" s="32">
        <v>2</v>
      </c>
      <c r="G5" s="32">
        <v>24</v>
      </c>
      <c r="H5" s="33">
        <v>5</v>
      </c>
      <c r="I5" s="32">
        <v>56</v>
      </c>
      <c r="J5" s="106">
        <v>0.3971631205673759</v>
      </c>
      <c r="K5" s="38">
        <v>141</v>
      </c>
      <c r="L5" s="107"/>
      <c r="M5" s="22"/>
      <c r="N5" s="22"/>
      <c r="O5" s="22"/>
      <c r="P5" s="27"/>
      <c r="Q5" s="32"/>
      <c r="R5" s="32"/>
      <c r="S5" s="33"/>
      <c r="T5" s="32"/>
      <c r="U5" s="32"/>
      <c r="V5" s="108"/>
      <c r="W5" s="38"/>
      <c r="X5" s="32"/>
      <c r="Y5" s="32"/>
      <c r="Z5" s="7"/>
      <c r="AA5" s="32"/>
      <c r="AB5" s="32"/>
      <c r="AC5" s="32"/>
      <c r="AD5" s="32"/>
      <c r="AE5" s="32"/>
      <c r="AF5" s="56"/>
      <c r="AG5" s="27"/>
      <c r="AH5" s="22"/>
      <c r="AI5" s="22"/>
      <c r="AJ5" s="22"/>
      <c r="AK5" s="22"/>
      <c r="AL5" s="27"/>
      <c r="AM5" s="32"/>
      <c r="AN5" s="32"/>
      <c r="AO5" s="32"/>
      <c r="AP5" s="32"/>
      <c r="AQ5" s="32"/>
      <c r="AR5" s="109"/>
      <c r="AS5" s="3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32">
        <v>2001</v>
      </c>
      <c r="C6" s="35" t="s">
        <v>38</v>
      </c>
      <c r="D6" s="7" t="s">
        <v>39</v>
      </c>
      <c r="E6" s="32">
        <v>26</v>
      </c>
      <c r="F6" s="32">
        <v>2</v>
      </c>
      <c r="G6" s="32">
        <v>25</v>
      </c>
      <c r="H6" s="33">
        <v>16</v>
      </c>
      <c r="I6" s="32">
        <v>88</v>
      </c>
      <c r="J6" s="106">
        <v>0.58278145695364236</v>
      </c>
      <c r="K6" s="38">
        <v>151</v>
      </c>
      <c r="L6" s="107"/>
      <c r="M6" s="22"/>
      <c r="N6" s="22"/>
      <c r="O6" s="22"/>
      <c r="P6" s="27"/>
      <c r="Q6" s="32"/>
      <c r="R6" s="32"/>
      <c r="S6" s="33"/>
      <c r="T6" s="32"/>
      <c r="U6" s="32"/>
      <c r="V6" s="108"/>
      <c r="W6" s="38"/>
      <c r="X6" s="32"/>
      <c r="Y6" s="35"/>
      <c r="Z6" s="7"/>
      <c r="AA6" s="32"/>
      <c r="AB6" s="32"/>
      <c r="AC6" s="32"/>
      <c r="AD6" s="33"/>
      <c r="AE6" s="32"/>
      <c r="AF6" s="106"/>
      <c r="AG6" s="38"/>
      <c r="AH6" s="22"/>
      <c r="AI6" s="22"/>
      <c r="AJ6" s="22"/>
      <c r="AK6" s="22"/>
      <c r="AL6" s="27"/>
      <c r="AM6" s="32"/>
      <c r="AN6" s="32"/>
      <c r="AO6" s="32"/>
      <c r="AP6" s="32"/>
      <c r="AQ6" s="32"/>
      <c r="AR6" s="109"/>
      <c r="AS6" s="3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32">
        <v>2002</v>
      </c>
      <c r="C7" s="35" t="s">
        <v>45</v>
      </c>
      <c r="D7" s="7" t="s">
        <v>39</v>
      </c>
      <c r="E7" s="32">
        <v>22</v>
      </c>
      <c r="F7" s="32">
        <v>3</v>
      </c>
      <c r="G7" s="32">
        <v>23</v>
      </c>
      <c r="H7" s="33">
        <v>18</v>
      </c>
      <c r="I7" s="32">
        <v>88</v>
      </c>
      <c r="J7" s="106">
        <v>0.52071005917159763</v>
      </c>
      <c r="K7" s="38">
        <v>169</v>
      </c>
      <c r="L7" s="107"/>
      <c r="M7" s="22"/>
      <c r="N7" s="22"/>
      <c r="O7" s="22"/>
      <c r="P7" s="27"/>
      <c r="Q7" s="32"/>
      <c r="R7" s="32"/>
      <c r="S7" s="33"/>
      <c r="T7" s="32"/>
      <c r="U7" s="32"/>
      <c r="V7" s="108"/>
      <c r="W7" s="38"/>
      <c r="X7" s="32"/>
      <c r="Y7" s="35"/>
      <c r="Z7" s="7"/>
      <c r="AA7" s="32"/>
      <c r="AB7" s="32"/>
      <c r="AC7" s="32"/>
      <c r="AD7" s="33"/>
      <c r="AE7" s="32"/>
      <c r="AF7" s="106"/>
      <c r="AG7" s="38"/>
      <c r="AH7" s="22"/>
      <c r="AI7" s="22"/>
      <c r="AJ7" s="22"/>
      <c r="AK7" s="22"/>
      <c r="AL7" s="27"/>
      <c r="AM7" s="32"/>
      <c r="AN7" s="32"/>
      <c r="AO7" s="32"/>
      <c r="AP7" s="32"/>
      <c r="AQ7" s="32"/>
      <c r="AR7" s="109"/>
      <c r="AS7" s="3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32">
        <v>2003</v>
      </c>
      <c r="C8" s="35" t="s">
        <v>46</v>
      </c>
      <c r="D8" s="7" t="s">
        <v>39</v>
      </c>
      <c r="E8" s="32">
        <v>22</v>
      </c>
      <c r="F8" s="32">
        <v>2</v>
      </c>
      <c r="G8" s="32">
        <v>14</v>
      </c>
      <c r="H8" s="33">
        <v>7</v>
      </c>
      <c r="I8" s="32">
        <v>78</v>
      </c>
      <c r="J8" s="106">
        <v>0.45882352941176469</v>
      </c>
      <c r="K8" s="38">
        <v>170</v>
      </c>
      <c r="L8" s="107"/>
      <c r="M8" s="22"/>
      <c r="N8" s="22"/>
      <c r="O8" s="22"/>
      <c r="P8" s="27"/>
      <c r="Q8" s="32">
        <v>2</v>
      </c>
      <c r="R8" s="32">
        <v>0</v>
      </c>
      <c r="S8" s="33">
        <v>0</v>
      </c>
      <c r="T8" s="32">
        <v>0</v>
      </c>
      <c r="U8" s="32">
        <v>6</v>
      </c>
      <c r="V8" s="108">
        <v>0.6</v>
      </c>
      <c r="W8" s="38">
        <v>10</v>
      </c>
      <c r="X8" s="32"/>
      <c r="Y8" s="35"/>
      <c r="Z8" s="7"/>
      <c r="AA8" s="32"/>
      <c r="AB8" s="32"/>
      <c r="AC8" s="32"/>
      <c r="AD8" s="33"/>
      <c r="AE8" s="32"/>
      <c r="AF8" s="106"/>
      <c r="AG8" s="38"/>
      <c r="AH8" s="22"/>
      <c r="AI8" s="22"/>
      <c r="AJ8" s="22"/>
      <c r="AK8" s="22"/>
      <c r="AL8" s="27"/>
      <c r="AM8" s="32"/>
      <c r="AN8" s="32"/>
      <c r="AO8" s="32"/>
      <c r="AP8" s="32"/>
      <c r="AQ8" s="32"/>
      <c r="AR8" s="109"/>
      <c r="AS8" s="3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32">
        <v>2004</v>
      </c>
      <c r="C9" s="35" t="s">
        <v>47</v>
      </c>
      <c r="D9" s="7" t="s">
        <v>43</v>
      </c>
      <c r="E9" s="32">
        <v>22</v>
      </c>
      <c r="F9" s="32">
        <v>1</v>
      </c>
      <c r="G9" s="32">
        <v>19</v>
      </c>
      <c r="H9" s="33">
        <v>5</v>
      </c>
      <c r="I9" s="32">
        <v>89</v>
      </c>
      <c r="J9" s="106">
        <v>0.54268292682926833</v>
      </c>
      <c r="K9" s="38">
        <v>164</v>
      </c>
      <c r="L9" s="107"/>
      <c r="M9" s="22"/>
      <c r="N9" s="22"/>
      <c r="O9" s="22"/>
      <c r="P9" s="27"/>
      <c r="Q9" s="32"/>
      <c r="R9" s="32"/>
      <c r="S9" s="33"/>
      <c r="T9" s="32"/>
      <c r="U9" s="32"/>
      <c r="V9" s="108"/>
      <c r="W9" s="38"/>
      <c r="X9" s="32">
        <v>2005</v>
      </c>
      <c r="Y9" s="32" t="s">
        <v>41</v>
      </c>
      <c r="Z9" s="7" t="s">
        <v>39</v>
      </c>
      <c r="AA9" s="32">
        <v>0</v>
      </c>
      <c r="AB9" s="32">
        <v>0</v>
      </c>
      <c r="AC9" s="32">
        <v>0</v>
      </c>
      <c r="AD9" s="32">
        <v>0</v>
      </c>
      <c r="AE9" s="32">
        <v>0</v>
      </c>
      <c r="AF9" s="56"/>
      <c r="AG9" s="27"/>
      <c r="AH9" s="22"/>
      <c r="AI9" s="22"/>
      <c r="AJ9" s="22"/>
      <c r="AK9" s="22"/>
      <c r="AL9" s="27"/>
      <c r="AM9" s="32">
        <v>4</v>
      </c>
      <c r="AN9" s="32">
        <v>0</v>
      </c>
      <c r="AO9" s="32">
        <v>2</v>
      </c>
      <c r="AP9" s="32">
        <v>3</v>
      </c>
      <c r="AQ9" s="32">
        <v>13</v>
      </c>
      <c r="AR9" s="109">
        <v>0.44819999999999999</v>
      </c>
      <c r="AS9" s="3">
        <v>29</v>
      </c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32"/>
      <c r="C10" s="35"/>
      <c r="D10" s="7"/>
      <c r="E10" s="32"/>
      <c r="F10" s="32"/>
      <c r="G10" s="32"/>
      <c r="H10" s="33"/>
      <c r="I10" s="32"/>
      <c r="J10" s="106"/>
      <c r="K10" s="38"/>
      <c r="L10" s="107"/>
      <c r="M10" s="22"/>
      <c r="N10" s="22"/>
      <c r="O10" s="22"/>
      <c r="P10" s="27"/>
      <c r="Q10" s="32"/>
      <c r="R10" s="32"/>
      <c r="S10" s="33"/>
      <c r="T10" s="32"/>
      <c r="U10" s="32"/>
      <c r="V10" s="108"/>
      <c r="W10" s="38"/>
      <c r="X10" s="32">
        <v>2005</v>
      </c>
      <c r="Y10" s="32" t="s">
        <v>49</v>
      </c>
      <c r="Z10" s="7" t="s">
        <v>43</v>
      </c>
      <c r="AA10" s="32">
        <v>18</v>
      </c>
      <c r="AB10" s="32">
        <v>5</v>
      </c>
      <c r="AC10" s="32">
        <v>43</v>
      </c>
      <c r="AD10" s="32">
        <v>34</v>
      </c>
      <c r="AE10" s="32">
        <v>126</v>
      </c>
      <c r="AF10" s="56">
        <v>0.72829999999999995</v>
      </c>
      <c r="AG10" s="27">
        <v>173</v>
      </c>
      <c r="AH10" s="32" t="s">
        <v>41</v>
      </c>
      <c r="AI10" s="32" t="s">
        <v>41</v>
      </c>
      <c r="AJ10" s="32" t="s">
        <v>41</v>
      </c>
      <c r="AK10" s="32" t="s">
        <v>41</v>
      </c>
      <c r="AL10" s="27"/>
      <c r="AM10" s="32"/>
      <c r="AN10" s="32"/>
      <c r="AO10" s="32"/>
      <c r="AP10" s="32"/>
      <c r="AQ10" s="32"/>
      <c r="AR10" s="109"/>
      <c r="AS10" s="3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32"/>
      <c r="C11" s="35"/>
      <c r="D11" s="7"/>
      <c r="E11" s="32"/>
      <c r="F11" s="32"/>
      <c r="G11" s="32"/>
      <c r="H11" s="33"/>
      <c r="I11" s="32"/>
      <c r="J11" s="106"/>
      <c r="K11" s="38"/>
      <c r="L11" s="107"/>
      <c r="M11" s="22"/>
      <c r="N11" s="22"/>
      <c r="O11" s="22"/>
      <c r="P11" s="27"/>
      <c r="Q11" s="32"/>
      <c r="R11" s="32"/>
      <c r="S11" s="33"/>
      <c r="T11" s="32"/>
      <c r="U11" s="32"/>
      <c r="V11" s="108"/>
      <c r="W11" s="38"/>
      <c r="X11" s="32"/>
      <c r="Y11" s="35"/>
      <c r="Z11" s="7"/>
      <c r="AA11" s="32"/>
      <c r="AB11" s="32"/>
      <c r="AC11" s="32"/>
      <c r="AD11" s="33"/>
      <c r="AE11" s="32"/>
      <c r="AF11" s="106"/>
      <c r="AG11" s="38"/>
      <c r="AH11" s="22"/>
      <c r="AI11" s="22"/>
      <c r="AJ11" s="22"/>
      <c r="AK11" s="22"/>
      <c r="AL11" s="27"/>
      <c r="AM11" s="32"/>
      <c r="AN11" s="32"/>
      <c r="AO11" s="32"/>
      <c r="AP11" s="32"/>
      <c r="AQ11" s="32"/>
      <c r="AR11" s="109"/>
      <c r="AS11" s="3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x14ac:dyDescent="0.25">
      <c r="A12" s="47"/>
      <c r="B12" s="32">
        <v>2006</v>
      </c>
      <c r="C12" s="35" t="s">
        <v>48</v>
      </c>
      <c r="D12" s="7" t="s">
        <v>43</v>
      </c>
      <c r="E12" s="32">
        <v>22</v>
      </c>
      <c r="F12" s="32">
        <v>2</v>
      </c>
      <c r="G12" s="32">
        <v>17</v>
      </c>
      <c r="H12" s="33">
        <v>9</v>
      </c>
      <c r="I12" s="32">
        <v>93</v>
      </c>
      <c r="J12" s="106">
        <v>0.55029585798816572</v>
      </c>
      <c r="K12" s="38">
        <v>169</v>
      </c>
      <c r="L12" s="107"/>
      <c r="M12" s="22"/>
      <c r="N12" s="22"/>
      <c r="O12" s="22"/>
      <c r="P12" s="27"/>
      <c r="Q12" s="32">
        <v>4</v>
      </c>
      <c r="R12" s="32">
        <v>0</v>
      </c>
      <c r="S12" s="33">
        <v>5</v>
      </c>
      <c r="T12" s="32">
        <v>4</v>
      </c>
      <c r="U12" s="32">
        <v>23</v>
      </c>
      <c r="V12" s="108">
        <v>0.57499999999999996</v>
      </c>
      <c r="W12" s="38">
        <v>40</v>
      </c>
      <c r="X12" s="32"/>
      <c r="Y12" s="35"/>
      <c r="Z12" s="7"/>
      <c r="AA12" s="32"/>
      <c r="AB12" s="32"/>
      <c r="AC12" s="32"/>
      <c r="AD12" s="33"/>
      <c r="AE12" s="32"/>
      <c r="AF12" s="106"/>
      <c r="AG12" s="38"/>
      <c r="AH12" s="22"/>
      <c r="AI12" s="22"/>
      <c r="AJ12" s="22"/>
      <c r="AK12" s="22"/>
      <c r="AL12" s="27"/>
      <c r="AM12" s="32"/>
      <c r="AN12" s="32"/>
      <c r="AO12" s="32"/>
      <c r="AP12" s="32"/>
      <c r="AQ12" s="32"/>
      <c r="AR12" s="109"/>
      <c r="AS12" s="3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x14ac:dyDescent="0.25">
      <c r="A13" s="47"/>
      <c r="B13" s="32">
        <v>2008</v>
      </c>
      <c r="C13" s="35" t="s">
        <v>58</v>
      </c>
      <c r="D13" s="7" t="s">
        <v>43</v>
      </c>
      <c r="E13" s="32">
        <v>22</v>
      </c>
      <c r="F13" s="32">
        <v>4</v>
      </c>
      <c r="G13" s="32">
        <v>13</v>
      </c>
      <c r="H13" s="33">
        <v>17</v>
      </c>
      <c r="I13" s="32">
        <v>118</v>
      </c>
      <c r="J13" s="106">
        <v>0.65193370165745856</v>
      </c>
      <c r="K13" s="38">
        <v>181</v>
      </c>
      <c r="L13" s="107"/>
      <c r="M13" s="22"/>
      <c r="N13" s="22"/>
      <c r="O13" s="22" t="s">
        <v>82</v>
      </c>
      <c r="P13" s="27"/>
      <c r="Q13" s="32"/>
      <c r="R13" s="32"/>
      <c r="S13" s="33"/>
      <c r="T13" s="32"/>
      <c r="U13" s="32"/>
      <c r="V13" s="108"/>
      <c r="W13" s="38"/>
      <c r="X13" s="32"/>
      <c r="Y13" s="35"/>
      <c r="Z13" s="7"/>
      <c r="AA13" s="32"/>
      <c r="AB13" s="32"/>
      <c r="AC13" s="32"/>
      <c r="AD13" s="33"/>
      <c r="AE13" s="32"/>
      <c r="AF13" s="106"/>
      <c r="AG13" s="38"/>
      <c r="AH13" s="22"/>
      <c r="AI13" s="22"/>
      <c r="AJ13" s="22"/>
      <c r="AK13" s="22"/>
      <c r="AL13" s="27"/>
      <c r="AM13" s="32"/>
      <c r="AN13" s="32"/>
      <c r="AO13" s="32"/>
      <c r="AP13" s="32"/>
      <c r="AQ13" s="32"/>
      <c r="AR13" s="109"/>
      <c r="AS13" s="3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x14ac:dyDescent="0.25">
      <c r="A14" s="47"/>
      <c r="B14" s="32">
        <v>2009</v>
      </c>
      <c r="C14" s="35" t="s">
        <v>45</v>
      </c>
      <c r="D14" s="7" t="s">
        <v>43</v>
      </c>
      <c r="E14" s="32">
        <v>22</v>
      </c>
      <c r="F14" s="32">
        <v>1</v>
      </c>
      <c r="G14" s="32">
        <v>20</v>
      </c>
      <c r="H14" s="33">
        <v>8</v>
      </c>
      <c r="I14" s="32">
        <v>100</v>
      </c>
      <c r="J14" s="106">
        <v>0.54054054054054057</v>
      </c>
      <c r="K14" s="38">
        <v>185</v>
      </c>
      <c r="L14" s="107"/>
      <c r="M14" s="22"/>
      <c r="N14" s="22"/>
      <c r="O14" s="22"/>
      <c r="P14" s="27"/>
      <c r="Q14" s="32"/>
      <c r="R14" s="32"/>
      <c r="S14" s="33"/>
      <c r="T14" s="32"/>
      <c r="U14" s="32"/>
      <c r="V14" s="108"/>
      <c r="W14" s="38"/>
      <c r="X14" s="32"/>
      <c r="Y14" s="35"/>
      <c r="Z14" s="7"/>
      <c r="AA14" s="32"/>
      <c r="AB14" s="32"/>
      <c r="AC14" s="32"/>
      <c r="AD14" s="33"/>
      <c r="AE14" s="32"/>
      <c r="AF14" s="106"/>
      <c r="AG14" s="38"/>
      <c r="AH14" s="22"/>
      <c r="AI14" s="22"/>
      <c r="AJ14" s="22"/>
      <c r="AK14" s="22"/>
      <c r="AL14" s="27"/>
      <c r="AM14" s="32"/>
      <c r="AN14" s="32"/>
      <c r="AO14" s="32"/>
      <c r="AP14" s="32"/>
      <c r="AQ14" s="32"/>
      <c r="AR14" s="109"/>
      <c r="AS14" s="3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x14ac:dyDescent="0.25">
      <c r="A15" s="47"/>
      <c r="B15" s="32">
        <v>2010</v>
      </c>
      <c r="C15" s="35" t="s">
        <v>58</v>
      </c>
      <c r="D15" s="7" t="s">
        <v>43</v>
      </c>
      <c r="E15" s="32">
        <v>20</v>
      </c>
      <c r="F15" s="32">
        <v>1</v>
      </c>
      <c r="G15" s="32">
        <v>41</v>
      </c>
      <c r="H15" s="33">
        <v>16</v>
      </c>
      <c r="I15" s="32">
        <v>113</v>
      </c>
      <c r="J15" s="106">
        <v>0.64204545454545459</v>
      </c>
      <c r="K15" s="38">
        <v>176</v>
      </c>
      <c r="L15" s="107" t="s">
        <v>58</v>
      </c>
      <c r="M15" s="22"/>
      <c r="N15" s="22" t="s">
        <v>59</v>
      </c>
      <c r="O15" s="22"/>
      <c r="P15" s="27"/>
      <c r="Q15" s="32"/>
      <c r="R15" s="32"/>
      <c r="S15" s="33"/>
      <c r="T15" s="32"/>
      <c r="U15" s="32"/>
      <c r="V15" s="108"/>
      <c r="W15" s="38"/>
      <c r="X15" s="32"/>
      <c r="Y15" s="35"/>
      <c r="Z15" s="7"/>
      <c r="AA15" s="32"/>
      <c r="AB15" s="32"/>
      <c r="AC15" s="32"/>
      <c r="AD15" s="33"/>
      <c r="AE15" s="32"/>
      <c r="AF15" s="106"/>
      <c r="AG15" s="38"/>
      <c r="AH15" s="22"/>
      <c r="AI15" s="22"/>
      <c r="AJ15" s="22"/>
      <c r="AK15" s="22"/>
      <c r="AL15" s="27"/>
      <c r="AM15" s="32"/>
      <c r="AN15" s="32"/>
      <c r="AO15" s="32"/>
      <c r="AP15" s="32"/>
      <c r="AQ15" s="32"/>
      <c r="AR15" s="109"/>
      <c r="AS15" s="3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x14ac:dyDescent="0.25">
      <c r="A16" s="47"/>
      <c r="B16" s="32">
        <v>2011</v>
      </c>
      <c r="C16" s="35" t="s">
        <v>45</v>
      </c>
      <c r="D16" s="7" t="s">
        <v>43</v>
      </c>
      <c r="E16" s="32">
        <v>19</v>
      </c>
      <c r="F16" s="32">
        <v>0</v>
      </c>
      <c r="G16" s="32">
        <v>32</v>
      </c>
      <c r="H16" s="33">
        <v>2</v>
      </c>
      <c r="I16" s="32">
        <v>68</v>
      </c>
      <c r="J16" s="106">
        <v>0.45333333333333331</v>
      </c>
      <c r="K16" s="38">
        <v>150</v>
      </c>
      <c r="L16" s="107"/>
      <c r="M16" s="22"/>
      <c r="N16" s="22"/>
      <c r="O16" s="22"/>
      <c r="P16" s="27"/>
      <c r="Q16" s="32"/>
      <c r="R16" s="32"/>
      <c r="S16" s="33"/>
      <c r="T16" s="32"/>
      <c r="U16" s="32"/>
      <c r="V16" s="108"/>
      <c r="W16" s="38"/>
      <c r="X16" s="32">
        <v>2011</v>
      </c>
      <c r="Y16" s="32" t="s">
        <v>59</v>
      </c>
      <c r="Z16" s="7" t="s">
        <v>81</v>
      </c>
      <c r="AA16" s="32">
        <v>1</v>
      </c>
      <c r="AB16" s="32">
        <v>0</v>
      </c>
      <c r="AC16" s="32">
        <v>0</v>
      </c>
      <c r="AD16" s="32">
        <v>0</v>
      </c>
      <c r="AE16" s="32">
        <v>4</v>
      </c>
      <c r="AF16" s="56">
        <v>0.57140000000000002</v>
      </c>
      <c r="AG16" s="27">
        <v>7</v>
      </c>
      <c r="AH16" s="22"/>
      <c r="AI16" s="22"/>
      <c r="AJ16" s="22"/>
      <c r="AK16" s="22"/>
      <c r="AL16" s="27"/>
      <c r="AM16" s="32"/>
      <c r="AN16" s="32"/>
      <c r="AO16" s="32"/>
      <c r="AP16" s="32"/>
      <c r="AQ16" s="32"/>
      <c r="AR16" s="109"/>
      <c r="AS16" s="3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x14ac:dyDescent="0.25">
      <c r="A17" s="47"/>
      <c r="B17" s="32">
        <v>2012</v>
      </c>
      <c r="C17" s="35" t="s">
        <v>58</v>
      </c>
      <c r="D17" s="7" t="s">
        <v>43</v>
      </c>
      <c r="E17" s="32">
        <v>22</v>
      </c>
      <c r="F17" s="32">
        <v>2</v>
      </c>
      <c r="G17" s="32">
        <v>27</v>
      </c>
      <c r="H17" s="33">
        <v>21</v>
      </c>
      <c r="I17" s="32">
        <v>80</v>
      </c>
      <c r="J17" s="106">
        <v>0.50955414012738853</v>
      </c>
      <c r="K17" s="38">
        <v>157</v>
      </c>
      <c r="L17" s="107"/>
      <c r="M17" s="22"/>
      <c r="N17" s="22" t="s">
        <v>45</v>
      </c>
      <c r="O17" s="22"/>
      <c r="P17" s="27"/>
      <c r="Q17" s="32"/>
      <c r="R17" s="32"/>
      <c r="S17" s="33"/>
      <c r="T17" s="32"/>
      <c r="U17" s="32"/>
      <c r="V17" s="108"/>
      <c r="W17" s="38"/>
      <c r="X17" s="32"/>
      <c r="Y17" s="35"/>
      <c r="Z17" s="7"/>
      <c r="AA17" s="32"/>
      <c r="AB17" s="32"/>
      <c r="AC17" s="32"/>
      <c r="AD17" s="33"/>
      <c r="AE17" s="32"/>
      <c r="AF17" s="106"/>
      <c r="AG17" s="38"/>
      <c r="AH17" s="22"/>
      <c r="AI17" s="22"/>
      <c r="AJ17" s="22"/>
      <c r="AK17" s="22"/>
      <c r="AL17" s="27"/>
      <c r="AM17" s="32"/>
      <c r="AN17" s="32"/>
      <c r="AO17" s="32"/>
      <c r="AP17" s="32"/>
      <c r="AQ17" s="32"/>
      <c r="AR17" s="109"/>
      <c r="AS17" s="3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x14ac:dyDescent="0.25">
      <c r="A18" s="47"/>
      <c r="B18" s="32">
        <v>2013</v>
      </c>
      <c r="C18" s="35" t="s">
        <v>58</v>
      </c>
      <c r="D18" s="7" t="s">
        <v>43</v>
      </c>
      <c r="E18" s="32">
        <v>22</v>
      </c>
      <c r="F18" s="32">
        <v>1</v>
      </c>
      <c r="G18" s="32">
        <v>26</v>
      </c>
      <c r="H18" s="33">
        <v>16</v>
      </c>
      <c r="I18" s="32">
        <v>86</v>
      </c>
      <c r="J18" s="106">
        <v>0.55483870967741933</v>
      </c>
      <c r="K18" s="38">
        <v>155</v>
      </c>
      <c r="L18" s="107"/>
      <c r="M18" s="22"/>
      <c r="N18" s="22"/>
      <c r="O18" s="22"/>
      <c r="P18" s="27"/>
      <c r="Q18" s="32"/>
      <c r="R18" s="32"/>
      <c r="S18" s="33"/>
      <c r="T18" s="32"/>
      <c r="U18" s="32"/>
      <c r="V18" s="108"/>
      <c r="W18" s="38"/>
      <c r="X18" s="32"/>
      <c r="Y18" s="35"/>
      <c r="Z18" s="7"/>
      <c r="AA18" s="32"/>
      <c r="AB18" s="32"/>
      <c r="AC18" s="32"/>
      <c r="AD18" s="33"/>
      <c r="AE18" s="32"/>
      <c r="AF18" s="106"/>
      <c r="AG18" s="38"/>
      <c r="AH18" s="22"/>
      <c r="AI18" s="22"/>
      <c r="AJ18" s="22"/>
      <c r="AK18" s="22"/>
      <c r="AL18" s="27"/>
      <c r="AM18" s="32"/>
      <c r="AN18" s="32"/>
      <c r="AO18" s="32"/>
      <c r="AP18" s="32"/>
      <c r="AQ18" s="32"/>
      <c r="AR18" s="109"/>
      <c r="AS18" s="3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x14ac:dyDescent="0.25">
      <c r="A19" s="47"/>
      <c r="B19" s="32">
        <v>2014</v>
      </c>
      <c r="C19" s="35" t="s">
        <v>45</v>
      </c>
      <c r="D19" s="7" t="s">
        <v>39</v>
      </c>
      <c r="E19" s="32">
        <v>22</v>
      </c>
      <c r="F19" s="32">
        <v>0</v>
      </c>
      <c r="G19" s="32">
        <v>12</v>
      </c>
      <c r="H19" s="33">
        <v>15</v>
      </c>
      <c r="I19" s="32">
        <v>79</v>
      </c>
      <c r="J19" s="106">
        <v>0.50641025641025639</v>
      </c>
      <c r="K19" s="38">
        <v>156</v>
      </c>
      <c r="L19" s="107"/>
      <c r="M19" s="22"/>
      <c r="N19" s="22"/>
      <c r="O19" s="22"/>
      <c r="P19" s="27"/>
      <c r="Q19" s="32">
        <v>4</v>
      </c>
      <c r="R19" s="32">
        <v>1</v>
      </c>
      <c r="S19" s="33">
        <v>3</v>
      </c>
      <c r="T19" s="32">
        <v>5</v>
      </c>
      <c r="U19" s="32">
        <v>20</v>
      </c>
      <c r="V19" s="108">
        <v>0.69</v>
      </c>
      <c r="W19" s="38">
        <v>29</v>
      </c>
      <c r="X19" s="32"/>
      <c r="Y19" s="35"/>
      <c r="Z19" s="7"/>
      <c r="AA19" s="32"/>
      <c r="AB19" s="32"/>
      <c r="AC19" s="32"/>
      <c r="AD19" s="33"/>
      <c r="AE19" s="32"/>
      <c r="AF19" s="106"/>
      <c r="AG19" s="38"/>
      <c r="AH19" s="22"/>
      <c r="AI19" s="22"/>
      <c r="AJ19" s="22"/>
      <c r="AK19" s="22"/>
      <c r="AL19" s="27"/>
      <c r="AM19" s="32"/>
      <c r="AN19" s="32"/>
      <c r="AO19" s="32"/>
      <c r="AP19" s="32"/>
      <c r="AQ19" s="32"/>
      <c r="AR19" s="109"/>
      <c r="AS19" s="3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x14ac:dyDescent="0.25">
      <c r="A20" s="47"/>
      <c r="B20" s="32">
        <v>2015</v>
      </c>
      <c r="C20" s="35" t="s">
        <v>67</v>
      </c>
      <c r="D20" s="7" t="s">
        <v>39</v>
      </c>
      <c r="E20" s="32">
        <v>6</v>
      </c>
      <c r="F20" s="32">
        <v>0</v>
      </c>
      <c r="G20" s="32">
        <v>0</v>
      </c>
      <c r="H20" s="33">
        <v>2</v>
      </c>
      <c r="I20" s="32">
        <v>22</v>
      </c>
      <c r="J20" s="106">
        <v>0.6470588235294118</v>
      </c>
      <c r="K20" s="38">
        <v>34</v>
      </c>
      <c r="L20" s="107"/>
      <c r="M20" s="22"/>
      <c r="N20" s="22"/>
      <c r="O20" s="22"/>
      <c r="P20" s="27"/>
      <c r="Q20" s="32"/>
      <c r="R20" s="32"/>
      <c r="S20" s="33"/>
      <c r="T20" s="32"/>
      <c r="U20" s="32"/>
      <c r="V20" s="108"/>
      <c r="W20" s="38"/>
      <c r="X20" s="32"/>
      <c r="Y20" s="35"/>
      <c r="Z20" s="7"/>
      <c r="AA20" s="32"/>
      <c r="AB20" s="32"/>
      <c r="AC20" s="32"/>
      <c r="AD20" s="33"/>
      <c r="AE20" s="32"/>
      <c r="AF20" s="106"/>
      <c r="AG20" s="38"/>
      <c r="AH20" s="22"/>
      <c r="AI20" s="22"/>
      <c r="AJ20" s="22"/>
      <c r="AK20" s="22"/>
      <c r="AL20" s="27"/>
      <c r="AM20" s="32"/>
      <c r="AN20" s="32"/>
      <c r="AO20" s="32"/>
      <c r="AP20" s="32"/>
      <c r="AQ20" s="32"/>
      <c r="AR20" s="109"/>
      <c r="AS20" s="3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x14ac:dyDescent="0.25">
      <c r="A21" s="47"/>
      <c r="B21" s="32"/>
      <c r="C21" s="35"/>
      <c r="D21" s="7"/>
      <c r="E21" s="32"/>
      <c r="F21" s="32"/>
      <c r="G21" s="32"/>
      <c r="H21" s="33"/>
      <c r="I21" s="32"/>
      <c r="J21" s="106"/>
      <c r="K21" s="38"/>
      <c r="L21" s="107"/>
      <c r="M21" s="22"/>
      <c r="N21" s="22"/>
      <c r="O21" s="22"/>
      <c r="P21" s="27"/>
      <c r="Q21" s="32"/>
      <c r="R21" s="32"/>
      <c r="S21" s="33"/>
      <c r="T21" s="32"/>
      <c r="U21" s="32"/>
      <c r="V21" s="108"/>
      <c r="W21" s="38"/>
      <c r="X21" s="32"/>
      <c r="Y21" s="35"/>
      <c r="Z21" s="7"/>
      <c r="AA21" s="32"/>
      <c r="AB21" s="32"/>
      <c r="AC21" s="32"/>
      <c r="AD21" s="33"/>
      <c r="AE21" s="32"/>
      <c r="AF21" s="106"/>
      <c r="AG21" s="38"/>
      <c r="AH21" s="22"/>
      <c r="AI21" s="22"/>
      <c r="AJ21" s="22"/>
      <c r="AK21" s="22"/>
      <c r="AL21" s="27"/>
      <c r="AM21" s="32"/>
      <c r="AN21" s="32"/>
      <c r="AO21" s="32"/>
      <c r="AP21" s="32"/>
      <c r="AQ21" s="32"/>
      <c r="AR21" s="109"/>
      <c r="AS21" s="3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x14ac:dyDescent="0.25">
      <c r="A22" s="47"/>
      <c r="B22" s="32"/>
      <c r="C22" s="35"/>
      <c r="D22" s="7"/>
      <c r="E22" s="32"/>
      <c r="F22" s="32"/>
      <c r="G22" s="32"/>
      <c r="H22" s="33"/>
      <c r="I22" s="32"/>
      <c r="J22" s="106"/>
      <c r="K22" s="38"/>
      <c r="L22" s="107"/>
      <c r="M22" s="22"/>
      <c r="N22" s="22"/>
      <c r="O22" s="22"/>
      <c r="P22" s="27"/>
      <c r="Q22" s="32"/>
      <c r="R22" s="32"/>
      <c r="S22" s="33"/>
      <c r="T22" s="32"/>
      <c r="U22" s="32"/>
      <c r="V22" s="108"/>
      <c r="W22" s="38"/>
      <c r="X22" s="32">
        <v>2019</v>
      </c>
      <c r="Y22" s="32" t="s">
        <v>84</v>
      </c>
      <c r="Z22" s="7" t="s">
        <v>81</v>
      </c>
      <c r="AA22" s="32"/>
      <c r="AB22" s="32"/>
      <c r="AC22" s="32"/>
      <c r="AD22" s="32"/>
      <c r="AE22" s="32"/>
      <c r="AF22" s="56"/>
      <c r="AG22" s="38"/>
      <c r="AH22" s="107"/>
      <c r="AI22" s="22"/>
      <c r="AJ22" s="22"/>
      <c r="AK22" s="22"/>
      <c r="AM22" s="32">
        <v>3</v>
      </c>
      <c r="AN22" s="32">
        <v>0</v>
      </c>
      <c r="AO22" s="33">
        <v>4</v>
      </c>
      <c r="AP22" s="32">
        <v>2</v>
      </c>
      <c r="AQ22" s="32">
        <v>13</v>
      </c>
      <c r="AR22" s="109">
        <v>0.72219999999999995</v>
      </c>
      <c r="AS22" s="38">
        <v>18</v>
      </c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110" t="s">
        <v>77</v>
      </c>
      <c r="C23" s="84"/>
      <c r="D23" s="83"/>
      <c r="E23" s="82">
        <f>SUM(E4:E22)</f>
        <v>295</v>
      </c>
      <c r="F23" s="82">
        <f>SUM(F4:F22)</f>
        <v>21</v>
      </c>
      <c r="G23" s="82">
        <f>SUM(G4:G22)</f>
        <v>293</v>
      </c>
      <c r="H23" s="82">
        <f>SUM(H4:H22)</f>
        <v>157</v>
      </c>
      <c r="I23" s="82">
        <f>SUM(I4:I22)</f>
        <v>1158</v>
      </c>
      <c r="J23" s="111">
        <f>PRODUCT(I23/K23)</f>
        <v>0.53660797034291008</v>
      </c>
      <c r="K23" s="91">
        <f>SUM(K4:K22)</f>
        <v>2158</v>
      </c>
      <c r="L23" s="26"/>
      <c r="M23" s="24"/>
      <c r="N23" s="112"/>
      <c r="O23" s="113"/>
      <c r="P23" s="27"/>
      <c r="Q23" s="82">
        <f>SUM(Q4:Q22)</f>
        <v>24</v>
      </c>
      <c r="R23" s="82">
        <f>SUM(R4:R22)</f>
        <v>1</v>
      </c>
      <c r="S23" s="82">
        <f>SUM(S4:S22)</f>
        <v>10</v>
      </c>
      <c r="T23" s="82">
        <f>SUM(T4:T22)</f>
        <v>13</v>
      </c>
      <c r="U23" s="82">
        <f>SUM(U4:U22)</f>
        <v>80</v>
      </c>
      <c r="V23" s="111">
        <f>PRODUCT(U23/W23)</f>
        <v>0.56737588652482274</v>
      </c>
      <c r="W23" s="91">
        <f>SUM(W4:W22)</f>
        <v>141</v>
      </c>
      <c r="X23" s="20" t="s">
        <v>77</v>
      </c>
      <c r="Y23" s="21"/>
      <c r="Z23" s="19"/>
      <c r="AA23" s="82">
        <f>SUM(AA4:AA22)</f>
        <v>19</v>
      </c>
      <c r="AB23" s="82">
        <f>SUM(AB4:AB22)</f>
        <v>5</v>
      </c>
      <c r="AC23" s="82">
        <f>SUM(AC4:AC22)</f>
        <v>43</v>
      </c>
      <c r="AD23" s="82">
        <f>SUM(AD4:AD22)</f>
        <v>34</v>
      </c>
      <c r="AE23" s="82">
        <f>SUM(AE4:AE22)</f>
        <v>130</v>
      </c>
      <c r="AF23" s="111">
        <f>PRODUCT(AE23/AG23)</f>
        <v>0.72222222222222221</v>
      </c>
      <c r="AG23" s="91">
        <f>SUM(AG4:AG22)</f>
        <v>180</v>
      </c>
      <c r="AH23" s="26"/>
      <c r="AI23" s="24"/>
      <c r="AJ23" s="112"/>
      <c r="AK23" s="113"/>
      <c r="AL23" s="27"/>
      <c r="AM23" s="82">
        <f>SUM(AM4:AM22)</f>
        <v>7</v>
      </c>
      <c r="AN23" s="82">
        <f>SUM(AN4:AN22)</f>
        <v>0</v>
      </c>
      <c r="AO23" s="82">
        <f>SUM(AO4:AO22)</f>
        <v>6</v>
      </c>
      <c r="AP23" s="82">
        <f>SUM(AP4:AP22)</f>
        <v>5</v>
      </c>
      <c r="AQ23" s="82">
        <f>SUM(AQ4:AQ22)</f>
        <v>26</v>
      </c>
      <c r="AR23" s="111">
        <f>PRODUCT(AQ23/AS23)</f>
        <v>0.55319148936170215</v>
      </c>
      <c r="AS23" s="105">
        <f>SUM(AS4:AS22)</f>
        <v>47</v>
      </c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8"/>
      <c r="K24" s="38"/>
      <c r="L24" s="27"/>
      <c r="M24" s="27"/>
      <c r="N24" s="27"/>
      <c r="O24" s="27"/>
      <c r="P24" s="47"/>
      <c r="Q24" s="47"/>
      <c r="R24" s="50"/>
      <c r="S24" s="47"/>
      <c r="T24" s="47"/>
      <c r="U24" s="27"/>
      <c r="V24" s="27"/>
      <c r="W24" s="38"/>
      <c r="X24" s="47"/>
      <c r="Y24" s="47"/>
      <c r="Z24" s="47"/>
      <c r="AA24" s="47"/>
      <c r="AB24" s="47"/>
      <c r="AC24" s="47"/>
      <c r="AD24" s="47"/>
      <c r="AE24" s="47"/>
      <c r="AF24" s="48"/>
      <c r="AG24" s="38"/>
      <c r="AH24" s="27"/>
      <c r="AI24" s="27"/>
      <c r="AJ24" s="27"/>
      <c r="AK24" s="27"/>
      <c r="AL24" s="47"/>
      <c r="AM24" s="47"/>
      <c r="AN24" s="50"/>
      <c r="AO24" s="47"/>
      <c r="AP24" s="47"/>
      <c r="AQ24" s="27"/>
      <c r="AR24" s="27"/>
      <c r="AS24" s="38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x14ac:dyDescent="0.25">
      <c r="A25" s="47"/>
      <c r="B25" s="114" t="s">
        <v>78</v>
      </c>
      <c r="C25" s="115"/>
      <c r="D25" s="116"/>
      <c r="E25" s="19" t="s">
        <v>3</v>
      </c>
      <c r="F25" s="22" t="s">
        <v>8</v>
      </c>
      <c r="G25" s="19" t="s">
        <v>5</v>
      </c>
      <c r="H25" s="22" t="s">
        <v>6</v>
      </c>
      <c r="I25" s="22" t="s">
        <v>17</v>
      </c>
      <c r="J25" s="22" t="s">
        <v>22</v>
      </c>
      <c r="K25" s="27"/>
      <c r="L25" s="22" t="s">
        <v>30</v>
      </c>
      <c r="M25" s="22" t="s">
        <v>31</v>
      </c>
      <c r="N25" s="22" t="s">
        <v>79</v>
      </c>
      <c r="O25" s="22" t="s">
        <v>80</v>
      </c>
      <c r="Q25" s="50"/>
      <c r="R25" s="50" t="s">
        <v>60</v>
      </c>
      <c r="S25" s="50"/>
      <c r="T25" s="47" t="s">
        <v>61</v>
      </c>
      <c r="U25" s="27"/>
      <c r="V25" s="38"/>
      <c r="W25" s="38"/>
      <c r="X25" s="117"/>
      <c r="Y25" s="117"/>
      <c r="Z25" s="117"/>
      <c r="AA25" s="117"/>
      <c r="AB25" s="117"/>
      <c r="AC25" s="50"/>
      <c r="AD25" s="50"/>
      <c r="AE25" s="50"/>
      <c r="AF25" s="47"/>
      <c r="AG25" s="47"/>
      <c r="AH25" s="47"/>
      <c r="AI25" s="47"/>
      <c r="AJ25" s="47"/>
      <c r="AK25" s="47"/>
      <c r="AM25" s="38"/>
      <c r="AN25" s="117"/>
      <c r="AO25" s="117"/>
      <c r="AP25" s="117"/>
      <c r="AQ25" s="117"/>
      <c r="AR25" s="117"/>
      <c r="AS25" s="11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x14ac:dyDescent="0.25">
      <c r="A26" s="47"/>
      <c r="B26" s="52" t="s">
        <v>12</v>
      </c>
      <c r="C26" s="16"/>
      <c r="D26" s="54"/>
      <c r="E26" s="118">
        <v>16</v>
      </c>
      <c r="F26" s="118">
        <v>1</v>
      </c>
      <c r="G26" s="118">
        <v>5</v>
      </c>
      <c r="H26" s="118">
        <v>6</v>
      </c>
      <c r="I26" s="118">
        <v>37</v>
      </c>
      <c r="J26" s="119">
        <v>0.45700000000000002</v>
      </c>
      <c r="K26" s="47">
        <f>PRODUCT(I26/J26)</f>
        <v>80.962800875273516</v>
      </c>
      <c r="L26" s="120">
        <f>PRODUCT((F26+G26)/E26)</f>
        <v>0.375</v>
      </c>
      <c r="M26" s="120">
        <f>PRODUCT(H26/E26)</f>
        <v>0.375</v>
      </c>
      <c r="N26" s="120">
        <f>PRODUCT((F26+G26+H26)/E26)</f>
        <v>0.75</v>
      </c>
      <c r="O26" s="120">
        <f>PRODUCT(I26/E26)</f>
        <v>2.3125</v>
      </c>
      <c r="Q26" s="50"/>
      <c r="R26" s="50"/>
      <c r="S26" s="50"/>
      <c r="T26" s="47" t="s">
        <v>62</v>
      </c>
      <c r="U26" s="47"/>
      <c r="V26" s="47"/>
      <c r="W26" s="47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47"/>
      <c r="AL26" s="47"/>
      <c r="AM26" s="47"/>
      <c r="AN26" s="50"/>
      <c r="AO26" s="50"/>
      <c r="AP26" s="50"/>
      <c r="AQ26" s="50"/>
      <c r="AR26" s="50"/>
      <c r="AS26" s="50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x14ac:dyDescent="0.25">
      <c r="A27" s="47"/>
      <c r="B27" s="121" t="s">
        <v>66</v>
      </c>
      <c r="C27" s="122"/>
      <c r="D27" s="123"/>
      <c r="E27" s="118">
        <f>PRODUCT(E23+Q23)</f>
        <v>319</v>
      </c>
      <c r="F27" s="118">
        <f>PRODUCT(F23+R23)</f>
        <v>22</v>
      </c>
      <c r="G27" s="118">
        <f>PRODUCT(G23+S23)</f>
        <v>303</v>
      </c>
      <c r="H27" s="118">
        <f>PRODUCT(H23+T23)</f>
        <v>170</v>
      </c>
      <c r="I27" s="118">
        <f>PRODUCT(I23+U23)</f>
        <v>1238</v>
      </c>
      <c r="J27" s="119">
        <f>PRODUCT(I27/K27)</f>
        <v>0.53849499782514132</v>
      </c>
      <c r="K27" s="47">
        <f>PRODUCT(K23+W23)</f>
        <v>2299</v>
      </c>
      <c r="L27" s="120">
        <f>PRODUCT((F27+G27)/E27)</f>
        <v>1.0188087774294672</v>
      </c>
      <c r="M27" s="120">
        <f>PRODUCT(H27/E27)</f>
        <v>0.5329153605015674</v>
      </c>
      <c r="N27" s="120">
        <f>PRODUCT((F27+G27+H27)/E27)</f>
        <v>1.5517241379310345</v>
      </c>
      <c r="O27" s="120">
        <f>PRODUCT(I27/E27)</f>
        <v>3.8808777429467085</v>
      </c>
      <c r="Q27" s="50"/>
      <c r="R27" s="50"/>
      <c r="S27" s="50"/>
      <c r="T27" s="47" t="s">
        <v>63</v>
      </c>
      <c r="U27" s="47"/>
      <c r="V27" s="47"/>
      <c r="W27" s="47"/>
      <c r="X27" s="47"/>
      <c r="Y27" s="47"/>
      <c r="Z27" s="47"/>
      <c r="AA27" s="47"/>
      <c r="AB27" s="47"/>
      <c r="AC27" s="50"/>
      <c r="AD27" s="50"/>
      <c r="AE27" s="50"/>
      <c r="AF27" s="50"/>
      <c r="AG27" s="50"/>
      <c r="AH27" s="50"/>
      <c r="AI27" s="50"/>
      <c r="AJ27" s="50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x14ac:dyDescent="0.25">
      <c r="A28" s="47"/>
      <c r="B28" s="43" t="s">
        <v>74</v>
      </c>
      <c r="C28" s="124"/>
      <c r="D28" s="125"/>
      <c r="E28" s="118">
        <f>PRODUCT(AA23+AM23)</f>
        <v>26</v>
      </c>
      <c r="F28" s="118">
        <f>PRODUCT(AB23+AN23)</f>
        <v>5</v>
      </c>
      <c r="G28" s="118">
        <f>PRODUCT(AC23+AO23)</f>
        <v>49</v>
      </c>
      <c r="H28" s="118">
        <f>PRODUCT(AD23+AP23)</f>
        <v>39</v>
      </c>
      <c r="I28" s="118">
        <f>PRODUCT(AE23+AQ23)</f>
        <v>156</v>
      </c>
      <c r="J28" s="119">
        <f>PRODUCT(I28/K28)</f>
        <v>0.68722466960352424</v>
      </c>
      <c r="K28" s="27">
        <f>PRODUCT(AG23+AS23)</f>
        <v>227</v>
      </c>
      <c r="L28" s="120">
        <f>PRODUCT((F28+G28)/E28)</f>
        <v>2.0769230769230771</v>
      </c>
      <c r="M28" s="120">
        <f>PRODUCT(H28/E28)</f>
        <v>1.5</v>
      </c>
      <c r="N28" s="120">
        <f>PRODUCT((F28+G28+H28)/E28)</f>
        <v>3.5769230769230771</v>
      </c>
      <c r="O28" s="120">
        <f>PRODUCT(I28/E28)</f>
        <v>6</v>
      </c>
      <c r="Q28" s="50"/>
      <c r="R28" s="50"/>
      <c r="S28" s="47"/>
      <c r="T28" s="47" t="s">
        <v>64</v>
      </c>
      <c r="U28" s="27"/>
      <c r="V28" s="27"/>
      <c r="W28" s="47"/>
      <c r="X28" s="47"/>
      <c r="Y28" s="47"/>
      <c r="Z28" s="47"/>
      <c r="AA28" s="47"/>
      <c r="AB28" s="47"/>
      <c r="AC28" s="50"/>
      <c r="AD28" s="50"/>
      <c r="AE28" s="50"/>
      <c r="AF28" s="50"/>
      <c r="AG28" s="50"/>
      <c r="AH28" s="50"/>
      <c r="AI28" s="50"/>
      <c r="AJ28" s="50"/>
      <c r="AK28" s="47"/>
      <c r="AL28" s="2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x14ac:dyDescent="0.25">
      <c r="A29" s="47"/>
      <c r="B29" s="126" t="s">
        <v>77</v>
      </c>
      <c r="C29" s="127"/>
      <c r="D29" s="128"/>
      <c r="E29" s="118">
        <f>SUM(E26:E28)</f>
        <v>361</v>
      </c>
      <c r="F29" s="118">
        <f t="shared" ref="F29:I29" si="0">SUM(F26:F28)</f>
        <v>28</v>
      </c>
      <c r="G29" s="118">
        <f t="shared" si="0"/>
        <v>357</v>
      </c>
      <c r="H29" s="118">
        <f t="shared" si="0"/>
        <v>215</v>
      </c>
      <c r="I29" s="118">
        <f t="shared" si="0"/>
        <v>1431</v>
      </c>
      <c r="J29" s="119">
        <f>PRODUCT(I29/K29)</f>
        <v>0.54891462184253248</v>
      </c>
      <c r="K29" s="47">
        <f>SUM(K26:K28)</f>
        <v>2606.9628008752734</v>
      </c>
      <c r="L29" s="120">
        <f>PRODUCT((F29+G29)/E29)</f>
        <v>1.0664819944598338</v>
      </c>
      <c r="M29" s="120">
        <f>PRODUCT(H29/E29)</f>
        <v>0.59556786703601106</v>
      </c>
      <c r="N29" s="120">
        <f>PRODUCT((F29+G29+H29)/E29)</f>
        <v>1.6620498614958448</v>
      </c>
      <c r="O29" s="120">
        <f>PRODUCT(I29/E29)</f>
        <v>3.9639889196675901</v>
      </c>
      <c r="Q29" s="27"/>
      <c r="R29" s="27"/>
      <c r="S29" s="2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50"/>
      <c r="AF29" s="50"/>
      <c r="AG29" s="50"/>
      <c r="AH29" s="50"/>
      <c r="AI29" s="50"/>
      <c r="AJ29" s="50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27"/>
      <c r="F30" s="27"/>
      <c r="G30" s="27"/>
      <c r="H30" s="27"/>
      <c r="I30" s="27"/>
      <c r="J30" s="47"/>
      <c r="K30" s="47"/>
      <c r="L30" s="27"/>
      <c r="M30" s="27"/>
      <c r="N30" s="27"/>
      <c r="O30" s="2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50"/>
      <c r="AH30" s="50"/>
      <c r="AI30" s="50"/>
      <c r="AJ30" s="50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50"/>
      <c r="AH31" s="50"/>
      <c r="AI31" s="50"/>
      <c r="AJ31" s="50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50"/>
      <c r="AH32" s="50"/>
      <c r="AI32" s="50"/>
      <c r="AJ32" s="50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50"/>
      <c r="AH33" s="50"/>
      <c r="AI33" s="50"/>
      <c r="AJ33" s="50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50"/>
      <c r="AH34" s="50"/>
      <c r="AI34" s="50"/>
      <c r="AJ34" s="50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50"/>
      <c r="AH35" s="50"/>
      <c r="AI35" s="50"/>
      <c r="AJ35" s="50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50"/>
      <c r="AH36" s="50"/>
      <c r="AI36" s="50"/>
      <c r="AJ36" s="50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50"/>
      <c r="AH37" s="50"/>
      <c r="AI37" s="50"/>
      <c r="AJ37" s="50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50"/>
      <c r="AH38" s="50"/>
      <c r="AI38" s="50"/>
      <c r="AJ38" s="50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50"/>
      <c r="AH39" s="50"/>
      <c r="AI39" s="50"/>
      <c r="AJ39" s="50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50"/>
      <c r="AH40" s="50"/>
      <c r="AI40" s="50"/>
      <c r="AJ40" s="50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50"/>
      <c r="AH41" s="50"/>
      <c r="AI41" s="50"/>
      <c r="AJ41" s="50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50"/>
      <c r="AH42" s="50"/>
      <c r="AI42" s="50"/>
      <c r="AJ42" s="50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50"/>
      <c r="AH43" s="50"/>
      <c r="AI43" s="50"/>
      <c r="AJ43" s="50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50"/>
      <c r="AH44" s="50"/>
      <c r="AI44" s="50"/>
      <c r="AJ44" s="50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50"/>
      <c r="AH45" s="50"/>
      <c r="AI45" s="50"/>
      <c r="AJ45" s="50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50"/>
      <c r="AH46" s="50"/>
      <c r="AI46" s="50"/>
      <c r="AJ46" s="50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50"/>
      <c r="AH47" s="50"/>
      <c r="AI47" s="50"/>
      <c r="AJ47" s="50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50"/>
      <c r="AH48" s="50"/>
      <c r="AI48" s="50"/>
      <c r="AJ48" s="50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50"/>
      <c r="AH49" s="50"/>
      <c r="AI49" s="50"/>
      <c r="AJ49" s="50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50"/>
      <c r="AH50" s="50"/>
      <c r="AI50" s="50"/>
      <c r="AJ50" s="50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50"/>
      <c r="AH51" s="50"/>
      <c r="AI51" s="50"/>
      <c r="AJ51" s="50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50"/>
      <c r="AH52" s="50"/>
      <c r="AI52" s="50"/>
      <c r="AJ52" s="50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50"/>
      <c r="AH53" s="50"/>
      <c r="AI53" s="50"/>
      <c r="AJ53" s="50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50"/>
      <c r="AH54" s="50"/>
      <c r="AI54" s="50"/>
      <c r="AJ54" s="50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50"/>
      <c r="AH55" s="50"/>
      <c r="AI55" s="50"/>
      <c r="AJ55" s="50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50"/>
      <c r="AH56" s="50"/>
      <c r="AI56" s="50"/>
      <c r="AJ56" s="50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50"/>
      <c r="AH57" s="50"/>
      <c r="AI57" s="50"/>
      <c r="AJ57" s="50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50"/>
      <c r="AH58" s="50"/>
      <c r="AI58" s="50"/>
      <c r="AJ58" s="50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50"/>
      <c r="AH59" s="50"/>
      <c r="AI59" s="50"/>
      <c r="AJ59" s="50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50"/>
      <c r="AH60" s="50"/>
      <c r="AI60" s="50"/>
      <c r="AJ60" s="50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50"/>
      <c r="AH61" s="50"/>
      <c r="AI61" s="50"/>
      <c r="AJ61" s="50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50"/>
      <c r="AH62" s="50"/>
      <c r="AI62" s="50"/>
      <c r="AJ62" s="50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50"/>
      <c r="AH63" s="50"/>
      <c r="AI63" s="50"/>
      <c r="AJ63" s="50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50"/>
      <c r="AH64" s="50"/>
      <c r="AI64" s="50"/>
      <c r="AJ64" s="50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50"/>
      <c r="AH65" s="50"/>
      <c r="AI65" s="50"/>
      <c r="AJ65" s="50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50"/>
      <c r="AH66" s="50"/>
      <c r="AI66" s="50"/>
      <c r="AJ66" s="50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50"/>
      <c r="AH67" s="50"/>
      <c r="AI67" s="50"/>
      <c r="AJ67" s="50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50"/>
      <c r="AH68" s="50"/>
      <c r="AI68" s="50"/>
      <c r="AJ68" s="50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50"/>
      <c r="AH69" s="50"/>
      <c r="AI69" s="50"/>
      <c r="AJ69" s="50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50"/>
      <c r="AH70" s="50"/>
      <c r="AI70" s="50"/>
      <c r="AJ70" s="50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50"/>
      <c r="AH71" s="50"/>
      <c r="AI71" s="50"/>
      <c r="AJ71" s="50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50"/>
      <c r="AH72" s="50"/>
      <c r="AI72" s="50"/>
      <c r="AJ72" s="50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J73" s="47"/>
      <c r="K73" s="47"/>
      <c r="L73"/>
      <c r="M73"/>
      <c r="N73"/>
      <c r="O73"/>
      <c r="P73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50"/>
      <c r="AH73" s="50"/>
      <c r="AI73" s="50"/>
      <c r="AJ73" s="50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J74" s="47"/>
      <c r="K74" s="47"/>
      <c r="L74"/>
      <c r="M74"/>
      <c r="N74"/>
      <c r="O74"/>
      <c r="P74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50"/>
      <c r="AH74" s="50"/>
      <c r="AI74" s="50"/>
      <c r="AJ74" s="50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J75" s="47"/>
      <c r="K75" s="47"/>
      <c r="L75"/>
      <c r="M75"/>
      <c r="N75"/>
      <c r="O75"/>
      <c r="P75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50"/>
      <c r="AH75" s="50"/>
      <c r="AI75" s="50"/>
      <c r="AJ75" s="50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J76" s="47"/>
      <c r="K76" s="47"/>
      <c r="L76"/>
      <c r="M76"/>
      <c r="N76"/>
      <c r="O76"/>
      <c r="P76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50"/>
      <c r="AH76" s="50"/>
      <c r="AI76" s="50"/>
      <c r="AJ76" s="50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J77" s="47"/>
      <c r="K77" s="47"/>
      <c r="L77"/>
      <c r="M77"/>
      <c r="N77"/>
      <c r="O77"/>
      <c r="P7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50"/>
      <c r="AH77" s="50"/>
      <c r="AI77" s="50"/>
      <c r="AJ77" s="50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J78" s="47"/>
      <c r="K78" s="47"/>
      <c r="L78"/>
      <c r="M78"/>
      <c r="N78"/>
      <c r="O78"/>
      <c r="P78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50"/>
      <c r="AH78" s="50"/>
      <c r="AI78" s="50"/>
      <c r="AJ78" s="50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J79" s="47"/>
      <c r="K79" s="47"/>
      <c r="L79"/>
      <c r="M79"/>
      <c r="N79"/>
      <c r="O79"/>
      <c r="P79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50"/>
      <c r="AH79" s="50"/>
      <c r="AI79" s="50"/>
      <c r="AJ79" s="50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J80" s="47"/>
      <c r="K80" s="47"/>
      <c r="L80"/>
      <c r="M80"/>
      <c r="N80"/>
      <c r="O80"/>
      <c r="P80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50"/>
      <c r="AH80" s="50"/>
      <c r="AI80" s="50"/>
      <c r="AJ80" s="50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J81" s="47"/>
      <c r="K81" s="47"/>
      <c r="L81"/>
      <c r="M81"/>
      <c r="N81"/>
      <c r="O81"/>
      <c r="P81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50"/>
      <c r="AH81" s="50"/>
      <c r="AI81" s="50"/>
      <c r="AJ81" s="50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J82" s="47"/>
      <c r="K82" s="47"/>
      <c r="L82"/>
      <c r="M82"/>
      <c r="N82"/>
      <c r="O82"/>
      <c r="P82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50"/>
      <c r="AH82" s="50"/>
      <c r="AI82" s="50"/>
      <c r="AJ82" s="50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J83" s="47"/>
      <c r="K83" s="47"/>
      <c r="L83"/>
      <c r="M83"/>
      <c r="N83"/>
      <c r="O83"/>
      <c r="P83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50"/>
      <c r="AH83" s="50"/>
      <c r="AI83" s="50"/>
      <c r="AJ83" s="50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J84" s="47"/>
      <c r="K84" s="47"/>
      <c r="L84"/>
      <c r="M84"/>
      <c r="N84"/>
      <c r="O84"/>
      <c r="P84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50"/>
      <c r="AH84" s="50"/>
      <c r="AI84" s="50"/>
      <c r="AJ84" s="50"/>
      <c r="AK84" s="47"/>
      <c r="AL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J85" s="47"/>
      <c r="K85" s="47"/>
      <c r="L85"/>
      <c r="M85"/>
      <c r="N85"/>
      <c r="O85"/>
      <c r="P85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50"/>
      <c r="AH85" s="50"/>
      <c r="AI85" s="50"/>
      <c r="AJ85" s="50"/>
      <c r="AK85" s="47"/>
      <c r="AL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J86" s="47"/>
      <c r="K86" s="47"/>
      <c r="L86"/>
      <c r="M86"/>
      <c r="N86"/>
      <c r="O86"/>
      <c r="P86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50"/>
      <c r="AH86" s="50"/>
      <c r="AI86" s="50"/>
      <c r="AJ86" s="50"/>
      <c r="AK86" s="47"/>
      <c r="AL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J87" s="47"/>
      <c r="K87" s="47"/>
      <c r="L87"/>
      <c r="M87"/>
      <c r="N87"/>
      <c r="O87"/>
      <c r="P8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50"/>
      <c r="AH87" s="50"/>
      <c r="AI87" s="50"/>
      <c r="AJ87" s="50"/>
      <c r="AK87" s="47"/>
      <c r="AL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J88" s="47"/>
      <c r="K88" s="47"/>
      <c r="L88"/>
      <c r="M88"/>
      <c r="N88"/>
      <c r="O88"/>
      <c r="P88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50"/>
      <c r="AH88" s="50"/>
      <c r="AI88" s="50"/>
      <c r="AJ88" s="50"/>
      <c r="AK88" s="47"/>
      <c r="AL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J89" s="47"/>
      <c r="K89" s="47"/>
      <c r="L89"/>
      <c r="M89"/>
      <c r="N89"/>
      <c r="O89"/>
      <c r="P89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50"/>
      <c r="AH89" s="50"/>
      <c r="AI89" s="50"/>
      <c r="AJ89" s="50"/>
      <c r="AK89" s="47"/>
      <c r="AL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J90" s="47"/>
      <c r="K90" s="47"/>
      <c r="L90"/>
      <c r="M90"/>
      <c r="N90"/>
      <c r="O90"/>
      <c r="P90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50"/>
      <c r="AH90" s="50"/>
      <c r="AI90" s="50"/>
      <c r="AJ90" s="50"/>
      <c r="AK90" s="47"/>
      <c r="AL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50"/>
      <c r="AH91" s="50"/>
      <c r="AI91" s="50"/>
      <c r="AJ91" s="50"/>
      <c r="AK91" s="47"/>
      <c r="AL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50"/>
      <c r="AH92" s="50"/>
      <c r="AI92" s="50"/>
      <c r="AJ92" s="50"/>
      <c r="AK92" s="47"/>
      <c r="AL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50"/>
      <c r="AH93" s="50"/>
      <c r="AI93" s="50"/>
      <c r="AJ93" s="50"/>
      <c r="AK93" s="47"/>
      <c r="AL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50"/>
      <c r="AH94" s="50"/>
      <c r="AI94" s="50"/>
      <c r="AJ94" s="50"/>
      <c r="AK94" s="47"/>
      <c r="AL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50"/>
      <c r="AH95" s="50"/>
      <c r="AI95" s="50"/>
      <c r="AJ95" s="50"/>
      <c r="AK95" s="47"/>
      <c r="AL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50"/>
      <c r="AH96" s="50"/>
      <c r="AI96" s="50"/>
      <c r="AJ96" s="50"/>
      <c r="AK96" s="47"/>
      <c r="AL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50"/>
      <c r="AH97" s="50"/>
      <c r="AI97" s="50"/>
      <c r="AJ97" s="50"/>
      <c r="AK97" s="47"/>
      <c r="AL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50"/>
      <c r="AH98" s="50"/>
      <c r="AI98" s="50"/>
      <c r="AJ98" s="50"/>
      <c r="AK98" s="47"/>
      <c r="AL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50"/>
      <c r="AH99" s="50"/>
      <c r="AI99" s="50"/>
      <c r="AJ99" s="50"/>
      <c r="AK99" s="47"/>
      <c r="AL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50"/>
      <c r="AH100" s="50"/>
      <c r="AI100" s="50"/>
      <c r="AJ100" s="50"/>
      <c r="AK100" s="47"/>
      <c r="AL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50"/>
      <c r="AH101" s="50"/>
      <c r="AI101" s="50"/>
      <c r="AJ101" s="50"/>
      <c r="AK101" s="47"/>
      <c r="AL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7"/>
      <c r="R102" s="27"/>
      <c r="S102" s="2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50"/>
      <c r="AH102" s="50"/>
      <c r="AI102" s="50"/>
      <c r="AJ102" s="50"/>
      <c r="AK102" s="47"/>
      <c r="AL102" s="2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7"/>
      <c r="R103" s="27"/>
      <c r="S103" s="2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50"/>
      <c r="AH103" s="50"/>
      <c r="AI103" s="50"/>
      <c r="AJ103" s="50"/>
      <c r="AK103" s="47"/>
      <c r="AL103" s="2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7"/>
      <c r="R104" s="27"/>
      <c r="S104" s="2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50"/>
      <c r="AH104" s="50"/>
      <c r="AI104" s="50"/>
      <c r="AJ104" s="50"/>
      <c r="AK104" s="47"/>
      <c r="AL104" s="2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7"/>
      <c r="R105" s="27"/>
      <c r="S105" s="2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50"/>
      <c r="AH105" s="50"/>
      <c r="AI105" s="50"/>
      <c r="AJ105" s="50"/>
      <c r="AK105" s="47"/>
      <c r="AL105" s="2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7"/>
      <c r="R106" s="27"/>
      <c r="S106" s="2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50"/>
      <c r="AH106" s="50"/>
      <c r="AI106" s="50"/>
      <c r="AJ106" s="50"/>
      <c r="AK106" s="47"/>
      <c r="AL106" s="2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7"/>
      <c r="R107" s="27"/>
      <c r="S107" s="2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50"/>
      <c r="AH107" s="50"/>
      <c r="AI107" s="50"/>
      <c r="AJ107" s="50"/>
      <c r="AK107" s="47"/>
      <c r="AL107" s="2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7"/>
      <c r="R108" s="27"/>
      <c r="S108" s="2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50"/>
      <c r="AH108" s="50"/>
      <c r="AI108" s="50"/>
      <c r="AJ108" s="50"/>
      <c r="AK108" s="47"/>
      <c r="AL108" s="2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7"/>
      <c r="R109" s="27"/>
      <c r="S109" s="2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50"/>
      <c r="AH109" s="50"/>
      <c r="AI109" s="50"/>
      <c r="AJ109" s="50"/>
      <c r="AK109" s="47"/>
      <c r="AL109" s="2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7"/>
      <c r="R110" s="27"/>
      <c r="S110" s="2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50"/>
      <c r="AH110" s="50"/>
      <c r="AI110" s="50"/>
      <c r="AJ110" s="50"/>
      <c r="AK110" s="47"/>
      <c r="AL110" s="2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7"/>
      <c r="R111" s="27"/>
      <c r="S111" s="2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50"/>
      <c r="AH111" s="50"/>
      <c r="AI111" s="50"/>
      <c r="AJ111" s="50"/>
      <c r="AK111" s="47"/>
      <c r="AL111" s="2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7"/>
      <c r="R112" s="27"/>
      <c r="S112" s="2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50"/>
      <c r="AH112" s="50"/>
      <c r="AI112" s="50"/>
      <c r="AJ112" s="50"/>
      <c r="AK112" s="47"/>
      <c r="AL112" s="2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7"/>
      <c r="R113" s="27"/>
      <c r="S113" s="2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50"/>
      <c r="AH113" s="50"/>
      <c r="AI113" s="50"/>
      <c r="AJ113" s="50"/>
      <c r="AK113" s="47"/>
      <c r="AL113" s="2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7"/>
      <c r="R114" s="27"/>
      <c r="S114" s="2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50"/>
      <c r="AH114" s="50"/>
      <c r="AI114" s="50"/>
      <c r="AJ114" s="50"/>
      <c r="AK114" s="47"/>
      <c r="AL114" s="2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7"/>
      <c r="R115" s="27"/>
      <c r="S115" s="2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50"/>
      <c r="AH115" s="50"/>
      <c r="AI115" s="50"/>
      <c r="AJ115" s="50"/>
      <c r="AK115" s="47"/>
      <c r="AL115" s="2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7"/>
      <c r="R116" s="27"/>
      <c r="S116" s="2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50"/>
      <c r="AH116" s="50"/>
      <c r="AI116" s="50"/>
      <c r="AJ116" s="50"/>
      <c r="AK116" s="47"/>
      <c r="AL116" s="2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7"/>
      <c r="R117" s="27"/>
      <c r="S117" s="2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50"/>
      <c r="AH117" s="50"/>
      <c r="AI117" s="50"/>
      <c r="AJ117" s="50"/>
      <c r="AK117" s="47"/>
      <c r="AL117" s="2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7"/>
      <c r="R118" s="27"/>
      <c r="S118" s="2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50"/>
      <c r="AH118" s="50"/>
      <c r="AI118" s="50"/>
      <c r="AJ118" s="50"/>
      <c r="AK118" s="47"/>
      <c r="AL118" s="2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7"/>
      <c r="R119" s="27"/>
      <c r="S119" s="2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50"/>
      <c r="AH119" s="50"/>
      <c r="AI119" s="50"/>
      <c r="AJ119" s="50"/>
      <c r="AK119" s="47"/>
      <c r="AL119" s="2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7"/>
      <c r="R120" s="27"/>
      <c r="S120" s="2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50"/>
      <c r="AH120" s="50"/>
      <c r="AI120" s="50"/>
      <c r="AJ120" s="50"/>
      <c r="AK120" s="47"/>
      <c r="AL120" s="2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7"/>
      <c r="R121" s="27"/>
      <c r="S121" s="2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50"/>
      <c r="AH121" s="50"/>
      <c r="AI121" s="50"/>
      <c r="AJ121" s="50"/>
      <c r="AK121" s="47"/>
      <c r="AL121" s="2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7"/>
      <c r="R122" s="27"/>
      <c r="S122" s="2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50"/>
      <c r="AH122" s="50"/>
      <c r="AI122" s="50"/>
      <c r="AJ122" s="50"/>
      <c r="AK122" s="47"/>
      <c r="AL122" s="2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7"/>
      <c r="R123" s="27"/>
      <c r="S123" s="2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50"/>
      <c r="AH123" s="50"/>
      <c r="AI123" s="50"/>
      <c r="AJ123" s="50"/>
      <c r="AK123" s="47"/>
      <c r="AL123" s="2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7"/>
      <c r="R124" s="27"/>
      <c r="S124" s="2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50"/>
      <c r="AH124" s="50"/>
      <c r="AI124" s="50"/>
      <c r="AJ124" s="50"/>
      <c r="AK124" s="47"/>
      <c r="AL124" s="2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7"/>
      <c r="R125" s="27"/>
      <c r="S125" s="2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50"/>
      <c r="AH125" s="50"/>
      <c r="AI125" s="50"/>
      <c r="AJ125" s="50"/>
      <c r="AK125" s="47"/>
      <c r="AL125" s="2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7"/>
      <c r="R126" s="27"/>
      <c r="S126" s="2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50"/>
      <c r="AH126" s="50"/>
      <c r="AI126" s="50"/>
      <c r="AJ126" s="50"/>
      <c r="AK126" s="47"/>
      <c r="AL126" s="2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7"/>
      <c r="R127" s="27"/>
      <c r="S127" s="2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50"/>
      <c r="AH127" s="50"/>
      <c r="AI127" s="50"/>
      <c r="AJ127" s="50"/>
      <c r="AK127" s="47"/>
      <c r="AL127" s="2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7"/>
      <c r="R128" s="27"/>
      <c r="S128" s="2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50"/>
      <c r="AH128" s="50"/>
      <c r="AI128" s="50"/>
      <c r="AJ128" s="50"/>
      <c r="AK128" s="47"/>
      <c r="AL128" s="2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7"/>
      <c r="R129" s="27"/>
      <c r="S129" s="2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50"/>
      <c r="AH129" s="50"/>
      <c r="AI129" s="50"/>
      <c r="AJ129" s="50"/>
      <c r="AK129" s="47"/>
      <c r="AL129" s="2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7"/>
      <c r="R130" s="27"/>
      <c r="S130" s="2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50"/>
      <c r="AH130" s="50"/>
      <c r="AI130" s="50"/>
      <c r="AJ130" s="50"/>
      <c r="AK130" s="47"/>
      <c r="AL130" s="2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7"/>
      <c r="R131" s="27"/>
      <c r="S131" s="2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50"/>
      <c r="AH131" s="50"/>
      <c r="AI131" s="50"/>
      <c r="AJ131" s="50"/>
      <c r="AK131" s="47"/>
      <c r="AL131" s="2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7"/>
      <c r="R132" s="27"/>
      <c r="S132" s="2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50"/>
      <c r="AH132" s="50"/>
      <c r="AI132" s="50"/>
      <c r="AJ132" s="50"/>
      <c r="AK132" s="47"/>
      <c r="AL132" s="2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7"/>
      <c r="R133" s="27"/>
      <c r="S133" s="2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50"/>
      <c r="AH133" s="50"/>
      <c r="AI133" s="50"/>
      <c r="AJ133" s="50"/>
      <c r="AK133" s="47"/>
      <c r="AL133" s="2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7"/>
      <c r="R134" s="27"/>
      <c r="S134" s="2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50"/>
      <c r="AH134" s="50"/>
      <c r="AI134" s="50"/>
      <c r="AJ134" s="50"/>
      <c r="AK134" s="47"/>
      <c r="AL134" s="2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7"/>
      <c r="R135" s="27"/>
      <c r="S135" s="2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50"/>
      <c r="AH135" s="50"/>
      <c r="AI135" s="50"/>
      <c r="AJ135" s="50"/>
      <c r="AK135" s="47"/>
      <c r="AL135" s="2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7"/>
      <c r="R136" s="27"/>
      <c r="S136" s="2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50"/>
      <c r="AH136" s="50"/>
      <c r="AI136" s="50"/>
      <c r="AJ136" s="50"/>
      <c r="AK136" s="47"/>
      <c r="AL136" s="2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7"/>
      <c r="R137" s="27"/>
      <c r="S137" s="2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50"/>
      <c r="AH137" s="50"/>
      <c r="AI137" s="50"/>
      <c r="AJ137" s="50"/>
      <c r="AK137" s="47"/>
      <c r="AL137" s="2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7"/>
      <c r="R138" s="27"/>
      <c r="S138" s="2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50"/>
      <c r="AH138" s="50"/>
      <c r="AI138" s="50"/>
      <c r="AJ138" s="50"/>
      <c r="AK138" s="47"/>
      <c r="AL138" s="2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7"/>
      <c r="R139" s="27"/>
      <c r="S139" s="2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50"/>
      <c r="AH139" s="50"/>
      <c r="AI139" s="50"/>
      <c r="AJ139" s="50"/>
      <c r="AK139" s="47"/>
      <c r="AL139" s="2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7"/>
      <c r="R140" s="27"/>
      <c r="S140" s="2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50"/>
      <c r="AH140" s="50"/>
      <c r="AI140" s="50"/>
      <c r="AJ140" s="50"/>
      <c r="AK140" s="47"/>
      <c r="AL140" s="2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7"/>
      <c r="R141" s="27"/>
      <c r="S141" s="2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50"/>
      <c r="AH141" s="50"/>
      <c r="AI141" s="50"/>
      <c r="AJ141" s="50"/>
      <c r="AK141" s="47"/>
      <c r="AL141" s="2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7"/>
      <c r="R142" s="27"/>
      <c r="S142" s="2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50"/>
      <c r="AH142" s="50"/>
      <c r="AI142" s="50"/>
      <c r="AJ142" s="50"/>
      <c r="AK142" s="47"/>
      <c r="AL142" s="2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7"/>
      <c r="R143" s="27"/>
      <c r="S143" s="2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50"/>
      <c r="AH143" s="50"/>
      <c r="AI143" s="50"/>
      <c r="AJ143" s="50"/>
      <c r="AK143" s="47"/>
      <c r="AL143" s="2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7"/>
      <c r="R144" s="27"/>
      <c r="S144" s="2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50"/>
      <c r="AH144" s="50"/>
      <c r="AI144" s="50"/>
      <c r="AJ144" s="50"/>
      <c r="AK144" s="47"/>
      <c r="AL144" s="2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7"/>
      <c r="R145" s="27"/>
      <c r="S145" s="2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50"/>
      <c r="AH145" s="50"/>
      <c r="AI145" s="50"/>
      <c r="AJ145" s="50"/>
      <c r="AK145" s="47"/>
      <c r="AL145" s="2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7"/>
      <c r="R146" s="27"/>
      <c r="S146" s="2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50"/>
      <c r="AH146" s="50"/>
      <c r="AI146" s="50"/>
      <c r="AJ146" s="50"/>
      <c r="AK146" s="47"/>
      <c r="AL146" s="2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7"/>
      <c r="R147" s="27"/>
      <c r="S147" s="2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50"/>
      <c r="AH147" s="50"/>
      <c r="AI147" s="50"/>
      <c r="AJ147" s="50"/>
      <c r="AK147" s="47"/>
      <c r="AL147" s="2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7"/>
      <c r="R148" s="27"/>
      <c r="S148" s="2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50"/>
      <c r="AH148" s="50"/>
      <c r="AI148" s="50"/>
      <c r="AJ148" s="50"/>
      <c r="AK148" s="47"/>
      <c r="AL148" s="2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7"/>
      <c r="R149" s="27"/>
      <c r="S149" s="2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50"/>
      <c r="AH149" s="50"/>
      <c r="AI149" s="50"/>
      <c r="AJ149" s="50"/>
      <c r="AK149" s="47"/>
      <c r="AL149" s="2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7"/>
      <c r="R150" s="27"/>
      <c r="S150" s="2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50"/>
      <c r="AH150" s="50"/>
      <c r="AI150" s="50"/>
      <c r="AJ150" s="50"/>
      <c r="AK150" s="47"/>
      <c r="AL150" s="2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7"/>
      <c r="R151" s="27"/>
      <c r="S151" s="2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50"/>
      <c r="AH151" s="50"/>
      <c r="AI151" s="50"/>
      <c r="AJ151" s="50"/>
      <c r="AK151" s="47"/>
      <c r="AL151" s="2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7"/>
      <c r="R152" s="27"/>
      <c r="S152" s="2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50"/>
      <c r="AH152" s="50"/>
      <c r="AI152" s="50"/>
      <c r="AJ152" s="50"/>
      <c r="AK152" s="47"/>
      <c r="AL152" s="2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7"/>
      <c r="R153" s="27"/>
      <c r="S153" s="2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50"/>
      <c r="AH153" s="50"/>
      <c r="AI153" s="50"/>
      <c r="AJ153" s="50"/>
      <c r="AK153" s="47"/>
      <c r="AL153" s="2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7"/>
      <c r="R154" s="27"/>
      <c r="S154" s="2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50"/>
      <c r="AH154" s="50"/>
      <c r="AI154" s="50"/>
      <c r="AJ154" s="50"/>
      <c r="AK154" s="47"/>
      <c r="AL154" s="2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7"/>
      <c r="R155" s="27"/>
      <c r="S155" s="2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50"/>
      <c r="AH155" s="50"/>
      <c r="AI155" s="50"/>
      <c r="AJ155" s="50"/>
      <c r="AK155" s="47"/>
      <c r="AL155" s="2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7"/>
      <c r="R156" s="27"/>
      <c r="S156" s="2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50"/>
      <c r="AH156" s="50"/>
      <c r="AI156" s="50"/>
      <c r="AJ156" s="50"/>
      <c r="AK156" s="47"/>
      <c r="AL156" s="2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7"/>
      <c r="R157" s="27"/>
      <c r="S157" s="2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50"/>
      <c r="AH157" s="50"/>
      <c r="AI157" s="50"/>
      <c r="AJ157" s="50"/>
      <c r="AK157" s="47"/>
      <c r="AL157" s="2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7"/>
      <c r="R158" s="27"/>
      <c r="S158" s="2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50"/>
      <c r="AH158" s="50"/>
      <c r="AI158" s="50"/>
      <c r="AJ158" s="50"/>
      <c r="AK158" s="47"/>
      <c r="AL158" s="2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7"/>
      <c r="R159" s="27"/>
      <c r="S159" s="2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50"/>
      <c r="AH159" s="50"/>
      <c r="AI159" s="50"/>
      <c r="AJ159" s="50"/>
      <c r="AK159" s="47"/>
      <c r="AL159" s="2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7"/>
      <c r="R160" s="27"/>
      <c r="S160" s="2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50"/>
      <c r="AH160" s="50"/>
      <c r="AI160" s="50"/>
      <c r="AJ160" s="50"/>
      <c r="AK160" s="47"/>
      <c r="AL160" s="2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7"/>
      <c r="R161" s="27"/>
      <c r="S161" s="2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50"/>
      <c r="AH161" s="50"/>
      <c r="AI161" s="50"/>
      <c r="AJ161" s="50"/>
      <c r="AK161" s="47"/>
      <c r="AL161" s="2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7"/>
      <c r="R162" s="27"/>
      <c r="S162" s="2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50"/>
      <c r="AH162" s="50"/>
      <c r="AI162" s="50"/>
      <c r="AJ162" s="50"/>
      <c r="AK162" s="47"/>
      <c r="AL162" s="2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7"/>
      <c r="R163" s="27"/>
      <c r="S163" s="2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50"/>
      <c r="AH163" s="50"/>
      <c r="AI163" s="50"/>
      <c r="AJ163" s="50"/>
      <c r="AK163" s="47"/>
      <c r="AL163" s="2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7"/>
      <c r="R164" s="27"/>
      <c r="S164" s="2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50"/>
      <c r="AH164" s="50"/>
      <c r="AI164" s="50"/>
      <c r="AJ164" s="50"/>
      <c r="AK164" s="47"/>
      <c r="AL164" s="2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7"/>
      <c r="R165" s="27"/>
      <c r="S165" s="2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50"/>
      <c r="AH165" s="50"/>
      <c r="AI165" s="50"/>
      <c r="AJ165" s="50"/>
      <c r="AK165" s="47"/>
      <c r="AL165" s="2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7"/>
      <c r="R166" s="27"/>
      <c r="S166" s="2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50"/>
      <c r="AH166" s="50"/>
      <c r="AI166" s="50"/>
      <c r="AJ166" s="50"/>
      <c r="AK166" s="47"/>
      <c r="AL166" s="2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7"/>
      <c r="R167" s="27"/>
      <c r="S167" s="2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50"/>
      <c r="AH167" s="50"/>
      <c r="AI167" s="50"/>
      <c r="AJ167" s="50"/>
      <c r="AK167" s="47"/>
      <c r="AL167" s="2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7"/>
      <c r="R168" s="27"/>
      <c r="S168" s="2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50"/>
      <c r="AH168" s="50"/>
      <c r="AI168" s="50"/>
      <c r="AJ168" s="50"/>
      <c r="AK168" s="47"/>
      <c r="AL168" s="2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A169" s="47"/>
      <c r="B169" s="47"/>
      <c r="C169" s="47"/>
      <c r="D169" s="47"/>
      <c r="L169"/>
      <c r="M169"/>
      <c r="N169"/>
      <c r="O169"/>
      <c r="P169"/>
      <c r="Q169" s="27"/>
      <c r="R169" s="27"/>
      <c r="S169" s="2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50"/>
      <c r="AH169" s="50"/>
      <c r="AI169" s="50"/>
      <c r="AJ169" s="50"/>
      <c r="AK169" s="47"/>
      <c r="AL169" s="2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A170" s="47"/>
      <c r="B170" s="47"/>
      <c r="C170" s="47"/>
      <c r="D170" s="47"/>
      <c r="L170"/>
      <c r="M170"/>
      <c r="N170"/>
      <c r="O170"/>
      <c r="P170"/>
      <c r="Q170" s="27"/>
      <c r="R170" s="27"/>
      <c r="S170" s="2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50"/>
      <c r="AH170" s="50"/>
      <c r="AI170" s="50"/>
      <c r="AJ170" s="50"/>
      <c r="AK170" s="47"/>
      <c r="AL170" s="2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</row>
    <row r="171" spans="1:57" ht="14.25" x14ac:dyDescent="0.2">
      <c r="A171" s="47"/>
      <c r="B171" s="47"/>
      <c r="C171" s="47"/>
      <c r="D171" s="47"/>
      <c r="L171"/>
      <c r="M171"/>
      <c r="N171"/>
      <c r="O171"/>
      <c r="P171"/>
      <c r="Q171" s="27"/>
      <c r="R171" s="27"/>
      <c r="S171" s="2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50"/>
      <c r="AH171" s="50"/>
      <c r="AI171" s="50"/>
      <c r="AJ171" s="50"/>
      <c r="AK171" s="47"/>
      <c r="AL171" s="2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</row>
    <row r="172" spans="1:57" ht="14.25" x14ac:dyDescent="0.2">
      <c r="A172" s="47"/>
      <c r="B172" s="47"/>
      <c r="C172" s="47"/>
      <c r="D172" s="47"/>
      <c r="L172"/>
      <c r="M172"/>
      <c r="N172"/>
      <c r="O172"/>
      <c r="P172"/>
      <c r="Q172" s="27"/>
      <c r="R172" s="27"/>
      <c r="S172" s="2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50"/>
      <c r="AH172" s="50"/>
      <c r="AI172" s="50"/>
      <c r="AJ172" s="50"/>
      <c r="AK172" s="47"/>
      <c r="AL172" s="2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</row>
    <row r="173" spans="1:57" ht="14.25" x14ac:dyDescent="0.2">
      <c r="A173" s="47"/>
      <c r="B173" s="47"/>
      <c r="C173" s="47"/>
      <c r="D173" s="47"/>
      <c r="L173"/>
      <c r="M173"/>
      <c r="N173"/>
      <c r="O173"/>
      <c r="P173"/>
      <c r="Q173" s="27"/>
      <c r="R173" s="27"/>
      <c r="S173" s="2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50"/>
      <c r="AH173" s="50"/>
      <c r="AI173" s="50"/>
      <c r="AJ173" s="50"/>
      <c r="AK173" s="47"/>
      <c r="AL173" s="2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</row>
    <row r="174" spans="1:57" ht="14.25" x14ac:dyDescent="0.2">
      <c r="A174" s="47"/>
      <c r="B174" s="47"/>
      <c r="C174" s="47"/>
      <c r="D174" s="47"/>
      <c r="L174"/>
      <c r="M174"/>
      <c r="N174"/>
      <c r="O174"/>
      <c r="P174"/>
      <c r="Q174" s="27"/>
      <c r="R174" s="27"/>
      <c r="S174" s="2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50"/>
      <c r="AH174" s="50"/>
      <c r="AI174" s="50"/>
      <c r="AJ174" s="50"/>
      <c r="AK174" s="47"/>
      <c r="AL174" s="2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</row>
    <row r="175" spans="1:57" ht="14.25" x14ac:dyDescent="0.2">
      <c r="A175" s="47"/>
      <c r="B175" s="47"/>
      <c r="C175" s="47"/>
      <c r="D175" s="47"/>
      <c r="L175"/>
      <c r="M175"/>
      <c r="N175"/>
      <c r="O175"/>
      <c r="P175"/>
      <c r="Q175" s="27"/>
      <c r="R175" s="27"/>
      <c r="S175" s="2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50"/>
      <c r="AH175" s="50"/>
      <c r="AI175" s="50"/>
      <c r="AJ175" s="50"/>
      <c r="AK175" s="47"/>
      <c r="AL175" s="2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</row>
    <row r="176" spans="1:57" ht="14.25" x14ac:dyDescent="0.2">
      <c r="A176" s="47"/>
      <c r="B176" s="47"/>
      <c r="C176" s="47"/>
      <c r="D176" s="47"/>
      <c r="L176"/>
      <c r="M176"/>
      <c r="N176"/>
      <c r="O176"/>
      <c r="P176"/>
      <c r="Q176" s="27"/>
      <c r="R176" s="27"/>
      <c r="S176" s="2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50"/>
      <c r="AH176" s="50"/>
      <c r="AI176" s="50"/>
      <c r="AJ176" s="50"/>
      <c r="AK176" s="47"/>
      <c r="AL176" s="2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</row>
    <row r="177" spans="1:57" ht="14.25" x14ac:dyDescent="0.2">
      <c r="A177" s="47"/>
      <c r="B177" s="47"/>
      <c r="C177" s="47"/>
      <c r="D177" s="47"/>
      <c r="L177"/>
      <c r="M177"/>
      <c r="N177"/>
      <c r="O177"/>
      <c r="P177"/>
      <c r="Q177" s="27"/>
      <c r="R177" s="27"/>
      <c r="S177" s="2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50"/>
      <c r="AH177" s="50"/>
      <c r="AI177" s="50"/>
      <c r="AJ177" s="50"/>
      <c r="AK177" s="47"/>
      <c r="AL177" s="2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</row>
    <row r="178" spans="1:57" ht="14.25" x14ac:dyDescent="0.2">
      <c r="A178" s="47"/>
      <c r="B178" s="47"/>
      <c r="C178" s="47"/>
      <c r="D178" s="47"/>
      <c r="L178"/>
      <c r="M178"/>
      <c r="N178"/>
      <c r="O178"/>
      <c r="P178"/>
      <c r="Q178" s="27"/>
      <c r="R178" s="27"/>
      <c r="S178" s="2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50"/>
      <c r="AH178" s="50"/>
      <c r="AI178" s="50"/>
      <c r="AJ178" s="50"/>
      <c r="AK178" s="47"/>
      <c r="AL178" s="2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</row>
    <row r="179" spans="1:57" ht="14.25" x14ac:dyDescent="0.2">
      <c r="A179" s="47"/>
      <c r="B179" s="47"/>
      <c r="C179" s="47"/>
      <c r="D179" s="47"/>
      <c r="L179"/>
      <c r="M179"/>
      <c r="N179"/>
      <c r="O179"/>
      <c r="P179"/>
      <c r="Q179" s="27"/>
      <c r="R179" s="27"/>
      <c r="S179" s="2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50"/>
      <c r="AH179" s="50"/>
      <c r="AI179" s="50"/>
      <c r="AJ179" s="50"/>
      <c r="AK179" s="47"/>
      <c r="AL179" s="2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</row>
    <row r="180" spans="1:57" ht="14.25" x14ac:dyDescent="0.2">
      <c r="A180" s="47"/>
      <c r="B180" s="47"/>
      <c r="C180" s="47"/>
      <c r="D180" s="47"/>
      <c r="L180"/>
      <c r="M180"/>
      <c r="N180"/>
      <c r="O180"/>
      <c r="P180"/>
      <c r="Q180" s="27"/>
      <c r="R180" s="27"/>
      <c r="S180" s="2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50"/>
      <c r="AH180" s="50"/>
      <c r="AI180" s="50"/>
      <c r="AJ180" s="50"/>
      <c r="AK180" s="47"/>
      <c r="AL180" s="2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</row>
    <row r="181" spans="1:57" ht="14.25" x14ac:dyDescent="0.2">
      <c r="A181" s="47"/>
      <c r="B181" s="47"/>
      <c r="C181" s="47"/>
      <c r="D181" s="47"/>
      <c r="L181"/>
      <c r="M181"/>
      <c r="N181"/>
      <c r="O181"/>
      <c r="P181"/>
      <c r="Q181" s="27"/>
      <c r="R181" s="27"/>
      <c r="S181" s="2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50"/>
      <c r="AH181" s="50"/>
      <c r="AI181" s="50"/>
      <c r="AJ181" s="50"/>
      <c r="AK181" s="47"/>
      <c r="AL181" s="2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</row>
    <row r="182" spans="1:57" ht="14.25" x14ac:dyDescent="0.2">
      <c r="A182" s="47"/>
      <c r="B182" s="47"/>
      <c r="C182" s="47"/>
      <c r="D182" s="47"/>
      <c r="L182"/>
      <c r="M182"/>
      <c r="N182"/>
      <c r="O182"/>
      <c r="P182"/>
      <c r="Q182" s="27"/>
      <c r="R182" s="27"/>
      <c r="S182" s="2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50"/>
      <c r="AH182" s="50"/>
      <c r="AI182" s="50"/>
      <c r="AJ182" s="50"/>
      <c r="AK182" s="47"/>
      <c r="AL182" s="2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</row>
    <row r="183" spans="1:57" ht="14.25" x14ac:dyDescent="0.2">
      <c r="A183" s="47"/>
      <c r="B183" s="47"/>
      <c r="C183" s="47"/>
      <c r="D183" s="47"/>
      <c r="L183"/>
      <c r="M183"/>
      <c r="N183"/>
      <c r="O183"/>
      <c r="P183"/>
      <c r="Q183" s="27"/>
      <c r="R183" s="27"/>
      <c r="S183" s="2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50"/>
      <c r="AH183" s="50"/>
      <c r="AI183" s="50"/>
      <c r="AJ183" s="50"/>
      <c r="AK183" s="47"/>
      <c r="AL183" s="2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</row>
    <row r="184" spans="1:57" ht="14.25" x14ac:dyDescent="0.2">
      <c r="A184" s="47"/>
      <c r="B184" s="47"/>
      <c r="C184" s="47"/>
      <c r="D184" s="47"/>
      <c r="L184"/>
      <c r="M184"/>
      <c r="N184"/>
      <c r="O184"/>
      <c r="P184"/>
      <c r="Q184" s="27"/>
      <c r="R184" s="27"/>
      <c r="S184" s="2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50"/>
      <c r="AH184" s="50"/>
      <c r="AI184" s="50"/>
      <c r="AJ184" s="50"/>
      <c r="AK184" s="47"/>
      <c r="AL184" s="2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</row>
    <row r="185" spans="1:57" ht="14.25" x14ac:dyDescent="0.2">
      <c r="A185" s="47"/>
      <c r="B185" s="47"/>
      <c r="C185" s="47"/>
      <c r="D185" s="47"/>
      <c r="L185"/>
      <c r="M185"/>
      <c r="N185"/>
      <c r="O185"/>
      <c r="P185"/>
      <c r="Q185" s="27"/>
      <c r="R185" s="27"/>
      <c r="S185" s="2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50"/>
      <c r="AH185" s="50"/>
      <c r="AI185" s="50"/>
      <c r="AJ185" s="50"/>
      <c r="AK185" s="47"/>
      <c r="AL185" s="2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</row>
    <row r="186" spans="1:57" ht="14.25" x14ac:dyDescent="0.2">
      <c r="A186" s="47"/>
      <c r="B186" s="47"/>
      <c r="C186" s="47"/>
      <c r="D186" s="47"/>
      <c r="L186"/>
      <c r="M186"/>
      <c r="N186"/>
      <c r="O186"/>
      <c r="P186"/>
      <c r="Q186" s="27"/>
      <c r="R186" s="27"/>
      <c r="S186" s="2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50"/>
      <c r="AH186" s="50"/>
      <c r="AI186" s="50"/>
      <c r="AJ186" s="50"/>
      <c r="AK186" s="47"/>
      <c r="AL186" s="2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</row>
    <row r="187" spans="1:57" ht="14.25" x14ac:dyDescent="0.2">
      <c r="L187"/>
      <c r="M187"/>
      <c r="N187"/>
      <c r="O187"/>
      <c r="P187"/>
      <c r="Q187" s="27"/>
      <c r="R187" s="27"/>
      <c r="S187" s="2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50"/>
      <c r="AH187" s="50"/>
      <c r="AI187" s="50"/>
      <c r="AJ187" s="50"/>
      <c r="AK187" s="47"/>
      <c r="AL187" s="2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</row>
    <row r="188" spans="1:57" ht="14.25" x14ac:dyDescent="0.2">
      <c r="L188"/>
      <c r="M188"/>
      <c r="N188"/>
      <c r="O188"/>
      <c r="P188"/>
      <c r="Q188" s="27"/>
      <c r="R188" s="27"/>
      <c r="S188" s="2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50"/>
      <c r="AH188" s="50"/>
      <c r="AI188" s="50"/>
      <c r="AJ188" s="50"/>
      <c r="AK188" s="47"/>
      <c r="AL188" s="27"/>
    </row>
    <row r="189" spans="1:57" ht="14.25" x14ac:dyDescent="0.2">
      <c r="L189"/>
      <c r="M189"/>
      <c r="N189"/>
      <c r="O189"/>
      <c r="P189"/>
      <c r="Q189" s="27"/>
      <c r="R189" s="27"/>
      <c r="S189" s="27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  <c r="AJ189" s="50"/>
      <c r="AK189" s="47"/>
      <c r="AL189" s="27"/>
    </row>
    <row r="190" spans="1:57" ht="14.25" x14ac:dyDescent="0.2">
      <c r="L190"/>
      <c r="M190"/>
      <c r="N190"/>
      <c r="O190"/>
      <c r="P190"/>
      <c r="Q190" s="27"/>
      <c r="R190" s="27"/>
      <c r="S190" s="27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  <c r="AJ190" s="50"/>
      <c r="AK190" s="47"/>
      <c r="AL190" s="27"/>
    </row>
    <row r="191" spans="1:57" ht="14.25" x14ac:dyDescent="0.2">
      <c r="L191" s="27"/>
      <c r="M191" s="27"/>
      <c r="N191" s="27"/>
      <c r="O191" s="27"/>
      <c r="P191" s="27"/>
      <c r="R191" s="27"/>
      <c r="S191" s="27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  <c r="AJ191" s="50"/>
      <c r="AK191" s="47"/>
      <c r="AL191" s="27"/>
    </row>
    <row r="192" spans="1:57" ht="14.25" x14ac:dyDescent="0.2">
      <c r="L192" s="27"/>
      <c r="M192" s="27"/>
      <c r="N192" s="27"/>
      <c r="O192" s="27"/>
      <c r="P192" s="27"/>
      <c r="R192" s="27"/>
      <c r="S192" s="27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  <c r="AJ192" s="50"/>
      <c r="AK192" s="47"/>
      <c r="AL192" s="27"/>
    </row>
    <row r="193" spans="12:38" ht="14.25" x14ac:dyDescent="0.2">
      <c r="L193" s="27"/>
      <c r="M193" s="27"/>
      <c r="N193" s="27"/>
      <c r="O193" s="27"/>
      <c r="P193" s="27"/>
      <c r="R193" s="27"/>
      <c r="S193" s="27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  <c r="AJ193" s="50"/>
      <c r="AK193" s="47"/>
      <c r="AL193" s="27"/>
    </row>
    <row r="194" spans="12:38" ht="14.25" x14ac:dyDescent="0.2">
      <c r="L194" s="27"/>
      <c r="M194" s="27"/>
      <c r="N194" s="27"/>
      <c r="O194" s="27"/>
      <c r="P194" s="27"/>
      <c r="R194" s="27"/>
      <c r="S194" s="27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  <c r="AJ194" s="50"/>
      <c r="AK194" s="27"/>
      <c r="AL194" s="27"/>
    </row>
    <row r="195" spans="12:38" x14ac:dyDescent="0.25">
      <c r="R195" s="38"/>
      <c r="S195" s="38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  <c r="AJ195" s="50"/>
    </row>
    <row r="196" spans="12:38" x14ac:dyDescent="0.25">
      <c r="R196" s="38"/>
      <c r="S196" s="38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  <c r="AJ196" s="50"/>
    </row>
    <row r="197" spans="12:38" x14ac:dyDescent="0.25">
      <c r="R197" s="38"/>
      <c r="S197" s="38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  <c r="AJ197" s="50"/>
    </row>
    <row r="198" spans="12:38" x14ac:dyDescent="0.25">
      <c r="L198"/>
      <c r="M198"/>
      <c r="N198"/>
      <c r="O198"/>
      <c r="P198"/>
      <c r="R198" s="38"/>
      <c r="S198" s="38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  <c r="AJ198" s="50"/>
      <c r="AK198"/>
      <c r="AL198"/>
    </row>
    <row r="199" spans="12:38" x14ac:dyDescent="0.25">
      <c r="L199"/>
      <c r="M199"/>
      <c r="N199"/>
      <c r="O199"/>
      <c r="P199"/>
      <c r="R199" s="38"/>
      <c r="S199" s="38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  <c r="AJ199" s="50"/>
      <c r="AK199"/>
      <c r="AL199"/>
    </row>
    <row r="200" spans="12:38" x14ac:dyDescent="0.25">
      <c r="L200"/>
      <c r="M200"/>
      <c r="N200"/>
      <c r="O200"/>
      <c r="P200"/>
      <c r="R200" s="38"/>
      <c r="S200" s="38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  <c r="AJ200" s="50"/>
      <c r="AK200"/>
      <c r="AL200"/>
    </row>
    <row r="201" spans="12:38" x14ac:dyDescent="0.25">
      <c r="L201"/>
      <c r="M201"/>
      <c r="N201"/>
      <c r="O201"/>
      <c r="P201"/>
      <c r="R201" s="38"/>
      <c r="S201" s="38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/>
      <c r="AL201"/>
    </row>
    <row r="202" spans="12:38" x14ac:dyDescent="0.25">
      <c r="L202"/>
      <c r="M202"/>
      <c r="N202"/>
      <c r="O202"/>
      <c r="P202"/>
      <c r="R202" s="38"/>
      <c r="S202" s="38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  <c r="AJ202" s="50"/>
      <c r="AK202"/>
      <c r="AL202"/>
    </row>
    <row r="203" spans="12:38" x14ac:dyDescent="0.25">
      <c r="L203"/>
      <c r="M203"/>
      <c r="N203"/>
      <c r="O203"/>
      <c r="P203"/>
      <c r="R203" s="38"/>
      <c r="S203" s="38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  <c r="AJ203" s="50"/>
      <c r="AK203"/>
      <c r="AL203"/>
    </row>
    <row r="204" spans="12:38" x14ac:dyDescent="0.25">
      <c r="L204"/>
      <c r="M204"/>
      <c r="N204"/>
      <c r="O204"/>
      <c r="P204"/>
      <c r="R204" s="38"/>
      <c r="S204" s="38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  <c r="AJ204" s="50"/>
      <c r="AK204"/>
      <c r="AL204"/>
    </row>
    <row r="205" spans="12:38" x14ac:dyDescent="0.25">
      <c r="L205"/>
      <c r="M205"/>
      <c r="N205"/>
      <c r="O205"/>
      <c r="P205"/>
      <c r="R205" s="38"/>
      <c r="S205" s="38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  <c r="AJ205" s="50"/>
      <c r="AK205"/>
      <c r="AL205"/>
    </row>
    <row r="206" spans="12:38" x14ac:dyDescent="0.25">
      <c r="L206"/>
      <c r="M206"/>
      <c r="N206"/>
      <c r="O206"/>
      <c r="P206"/>
      <c r="R206" s="38"/>
      <c r="S206" s="38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  <c r="AJ206" s="50"/>
      <c r="AK206"/>
      <c r="AL206"/>
    </row>
    <row r="207" spans="12:38" x14ac:dyDescent="0.25">
      <c r="L207"/>
      <c r="M207"/>
      <c r="N207"/>
      <c r="O207"/>
      <c r="P207"/>
      <c r="R207" s="38"/>
      <c r="S207" s="38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  <c r="AJ207" s="50"/>
      <c r="AK207"/>
      <c r="AL207"/>
    </row>
    <row r="208" spans="12:38" x14ac:dyDescent="0.25">
      <c r="L208"/>
      <c r="M208"/>
      <c r="N208"/>
      <c r="O208"/>
      <c r="P208"/>
      <c r="R208" s="38"/>
      <c r="S208" s="38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  <c r="AJ208" s="50"/>
      <c r="AK208"/>
      <c r="AL208"/>
    </row>
    <row r="209" spans="12:38" x14ac:dyDescent="0.25">
      <c r="L209"/>
      <c r="M209"/>
      <c r="N209"/>
      <c r="O209"/>
      <c r="P209"/>
      <c r="R209" s="38"/>
      <c r="S209" s="38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  <c r="AJ209" s="50"/>
      <c r="AK209"/>
      <c r="AL209"/>
    </row>
    <row r="210" spans="12:38" x14ac:dyDescent="0.25">
      <c r="L210"/>
      <c r="M210"/>
      <c r="N210"/>
      <c r="O210"/>
      <c r="P210"/>
      <c r="R210" s="38"/>
      <c r="S210" s="38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  <c r="AJ210" s="50"/>
      <c r="AK210"/>
      <c r="AL210"/>
    </row>
    <row r="211" spans="12:38" x14ac:dyDescent="0.25">
      <c r="L211"/>
      <c r="M211"/>
      <c r="N211"/>
      <c r="O211"/>
      <c r="P211"/>
      <c r="R211" s="38"/>
      <c r="S211" s="38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  <c r="AJ211" s="50"/>
      <c r="AK211"/>
      <c r="AL211"/>
    </row>
    <row r="212" spans="12:38" x14ac:dyDescent="0.25">
      <c r="L212"/>
      <c r="M212"/>
      <c r="N212"/>
      <c r="O212"/>
      <c r="P212"/>
      <c r="R212" s="38"/>
      <c r="S212" s="38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  <c r="AJ212" s="50"/>
      <c r="AK212"/>
      <c r="AL212"/>
    </row>
    <row r="213" spans="12:38" x14ac:dyDescent="0.25">
      <c r="L213"/>
      <c r="M213"/>
      <c r="N213"/>
      <c r="O213"/>
      <c r="P213"/>
      <c r="R213" s="38"/>
      <c r="S213" s="38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  <c r="AJ213" s="50"/>
      <c r="AK213"/>
      <c r="AL213"/>
    </row>
    <row r="214" spans="12:38" x14ac:dyDescent="0.25">
      <c r="L214"/>
      <c r="M214"/>
      <c r="N214"/>
      <c r="O214"/>
      <c r="P214"/>
      <c r="R214" s="38"/>
      <c r="S214" s="38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  <c r="AJ214" s="50"/>
      <c r="AK214"/>
      <c r="AL214"/>
    </row>
    <row r="215" spans="12:38" x14ac:dyDescent="0.25">
      <c r="L215"/>
      <c r="M215"/>
      <c r="N215"/>
      <c r="O215"/>
      <c r="P215"/>
      <c r="R215" s="38"/>
      <c r="S215" s="38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  <c r="AJ215" s="50"/>
      <c r="AK215"/>
      <c r="AL215"/>
    </row>
    <row r="216" spans="12:38" x14ac:dyDescent="0.25">
      <c r="L216"/>
      <c r="M216"/>
      <c r="N216"/>
      <c r="O216"/>
      <c r="P216"/>
      <c r="R216" s="38"/>
      <c r="S216" s="38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  <c r="AJ216" s="50"/>
      <c r="AK216"/>
      <c r="AL216"/>
    </row>
    <row r="217" spans="12:38" x14ac:dyDescent="0.25">
      <c r="L217"/>
      <c r="M217"/>
      <c r="N217"/>
      <c r="O217"/>
      <c r="P217"/>
      <c r="R217" s="38"/>
      <c r="S217" s="38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  <c r="AJ217" s="50"/>
      <c r="AK217"/>
      <c r="AL217"/>
    </row>
    <row r="218" spans="12:38" x14ac:dyDescent="0.25">
      <c r="L218"/>
      <c r="M218"/>
      <c r="N218"/>
      <c r="O218"/>
      <c r="P218"/>
      <c r="R218" s="38"/>
      <c r="S218" s="38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  <c r="AJ218" s="50"/>
      <c r="AK218"/>
      <c r="AL218"/>
    </row>
    <row r="219" spans="12:38" x14ac:dyDescent="0.25">
      <c r="L219"/>
      <c r="M219"/>
      <c r="N219"/>
      <c r="O219"/>
      <c r="P219"/>
      <c r="R219" s="38"/>
      <c r="S219" s="38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  <c r="AJ219" s="50"/>
      <c r="AK219"/>
      <c r="AL219"/>
    </row>
    <row r="220" spans="12:38" x14ac:dyDescent="0.25">
      <c r="L220"/>
      <c r="M220"/>
      <c r="N220"/>
      <c r="O220"/>
      <c r="P220"/>
      <c r="R220" s="38"/>
      <c r="S220" s="38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  <c r="AJ220" s="50"/>
      <c r="AK220"/>
      <c r="AL220"/>
    </row>
    <row r="221" spans="12:38" x14ac:dyDescent="0.25">
      <c r="L221"/>
      <c r="M221"/>
      <c r="N221"/>
      <c r="O221"/>
      <c r="P221"/>
      <c r="R221" s="38"/>
      <c r="S221" s="38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  <c r="AJ221" s="50"/>
      <c r="AK221"/>
      <c r="AL221"/>
    </row>
    <row r="222" spans="12:38" x14ac:dyDescent="0.25">
      <c r="L222"/>
      <c r="M222"/>
      <c r="N222"/>
      <c r="O222"/>
      <c r="P222"/>
      <c r="R222" s="38"/>
      <c r="S222" s="38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  <c r="AJ222" s="50"/>
      <c r="AK222"/>
      <c r="AL222"/>
    </row>
    <row r="223" spans="12:38" ht="14.25" x14ac:dyDescent="0.2">
      <c r="L223"/>
      <c r="M223"/>
      <c r="N223"/>
      <c r="O223"/>
      <c r="P223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  <c r="AJ223" s="50"/>
      <c r="AK223"/>
      <c r="AL223"/>
    </row>
    <row r="224" spans="12:38" ht="14.25" x14ac:dyDescent="0.2">
      <c r="L224"/>
      <c r="M224"/>
      <c r="N224"/>
      <c r="O224"/>
      <c r="P224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  <c r="AJ224" s="50"/>
      <c r="AK224"/>
      <c r="AL224"/>
    </row>
    <row r="225" spans="12:38" ht="14.25" x14ac:dyDescent="0.2">
      <c r="L225"/>
      <c r="M225"/>
      <c r="N225"/>
      <c r="O225"/>
      <c r="P225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  <c r="AJ225" s="50"/>
      <c r="AK225"/>
      <c r="AL225"/>
    </row>
    <row r="226" spans="12:38" ht="14.25" x14ac:dyDescent="0.2">
      <c r="L226"/>
      <c r="M226"/>
      <c r="N226"/>
      <c r="O226"/>
      <c r="P226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  <c r="AJ226" s="50"/>
      <c r="AK226"/>
      <c r="AL226"/>
    </row>
  </sheetData>
  <sortState ref="B20:O22">
    <sortCondition ref="B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2019-08-29T21:33:46Z</dcterms:modified>
</cp:coreProperties>
</file>