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</sheets>
  <definedNames>
    <definedName name="_xlnm.Print_Area" localSheetId="0">'MYP, MSS'!$B$1:$AB$24</definedName>
  </definedNames>
  <calcPr calcId="145621"/>
</workbook>
</file>

<file path=xl/calcChain.xml><?xml version="1.0" encoding="utf-8"?>
<calcChain xmlns="http://schemas.openxmlformats.org/spreadsheetml/2006/main">
  <c r="O22" i="1" l="1"/>
  <c r="N22" i="1"/>
  <c r="M22" i="1"/>
  <c r="L22" i="1"/>
  <c r="J22" i="1"/>
  <c r="J18" i="1"/>
  <c r="K24" i="1"/>
  <c r="AS18" i="1"/>
  <c r="AQ18" i="1"/>
  <c r="AR18" i="1" s="1"/>
  <c r="AP18" i="1"/>
  <c r="AO18" i="1"/>
  <c r="AN18" i="1"/>
  <c r="AM18" i="1"/>
  <c r="AG18" i="1"/>
  <c r="AE18" i="1"/>
  <c r="I23" i="1" s="1"/>
  <c r="AD18" i="1"/>
  <c r="AC18" i="1"/>
  <c r="G23" i="1" s="1"/>
  <c r="AB18" i="1"/>
  <c r="AA18" i="1"/>
  <c r="E23" i="1" s="1"/>
  <c r="W18" i="1"/>
  <c r="U18" i="1"/>
  <c r="T18" i="1"/>
  <c r="S18" i="1"/>
  <c r="R18" i="1"/>
  <c r="Q18" i="1"/>
  <c r="K18" i="1"/>
  <c r="K22" i="1" s="1"/>
  <c r="I18" i="1"/>
  <c r="I22" i="1" s="1"/>
  <c r="I24" i="1" s="1"/>
  <c r="H18" i="1"/>
  <c r="H22" i="1" s="1"/>
  <c r="G18" i="1"/>
  <c r="G22" i="1" s="1"/>
  <c r="G24" i="1" s="1"/>
  <c r="F18" i="1"/>
  <c r="F22" i="1" s="1"/>
  <c r="E18" i="1"/>
  <c r="E22" i="1" s="1"/>
  <c r="E24" i="1" s="1"/>
  <c r="K23" i="1" l="1"/>
  <c r="F23" i="1"/>
  <c r="L23" i="1" s="1"/>
  <c r="H23" i="1"/>
  <c r="N23" i="1" s="1"/>
  <c r="J24" i="1"/>
  <c r="O24" i="1"/>
  <c r="O23" i="1"/>
  <c r="J23" i="1"/>
  <c r="M23" i="1"/>
  <c r="AF18" i="1"/>
  <c r="H24" i="1" l="1"/>
  <c r="M24" i="1" s="1"/>
  <c r="F24" i="1"/>
  <c r="L24" i="1" l="1"/>
  <c r="N24" i="1"/>
</calcChain>
</file>

<file path=xl/sharedStrings.xml><?xml version="1.0" encoding="utf-8"?>
<sst xmlns="http://schemas.openxmlformats.org/spreadsheetml/2006/main" count="111" uniqueCount="48">
  <si>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</si>
  <si>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</si>
  <si>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</si>
  <si>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</si>
  <si>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</si>
  <si>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</si>
  <si>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</si>
  <si>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</si>
  <si>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</si>
  <si>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</si>
  <si>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</si>
  <si>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</si>
  <si>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</si>
  <si>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</si>
  <si>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7.</t>
  </si>
  <si>
    <t>9.</t>
  </si>
  <si>
    <t>1.</t>
  </si>
  <si>
    <t>8.</t>
  </si>
  <si>
    <t>6.</t>
  </si>
  <si>
    <t>4.</t>
  </si>
  <si>
    <t>5.</t>
  </si>
  <si>
    <t>LieKi</t>
  </si>
  <si>
    <t>LieKi = Lievestuoreen Kisa  (1927)</t>
  </si>
  <si>
    <t>Anssi Kinnunen</t>
  </si>
  <si>
    <t>Kimmot</t>
  </si>
  <si>
    <t>VePe</t>
  </si>
  <si>
    <t>HaVe  2</t>
  </si>
  <si>
    <t>HaVe</t>
  </si>
  <si>
    <t>16.</t>
  </si>
  <si>
    <t>Lohi</t>
  </si>
  <si>
    <t>Kimmot = Kinnulan Kimmot  (1948),  kasvattajaseura</t>
  </si>
  <si>
    <t>VePe = Veteli Pesis  (2001)</t>
  </si>
  <si>
    <t>HaVe = Halsua-Veteli Pesis  (2002)</t>
  </si>
  <si>
    <t>Lohi = Jyväskylän Lohi  (1924)</t>
  </si>
  <si>
    <t>19.6.1981   Kinnula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</si>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</sst>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165" fontId="2" fillId="3" borderId="1" xfId="1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23</v>
      </c>
      <c r="C1" s="2"/>
      <c r="D1" s="3"/>
      <c r="E1" s="27" t="s">
        <v>34</v>
      </c>
      <c r="F1" s="27"/>
      <c r="G1" s="4"/>
      <c r="H1" s="4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27"/>
      <c r="AB1" s="27"/>
      <c r="AC1" s="4"/>
      <c r="AD1" s="4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13</v>
      </c>
      <c r="C2" s="34"/>
      <c r="D2" s="35"/>
      <c r="E2" s="9" t="s">
        <v>7</v>
      </c>
      <c r="F2" s="29"/>
      <c r="G2" s="29"/>
      <c r="H2" s="29"/>
      <c r="I2" s="36"/>
      <c r="J2" s="10"/>
      <c r="K2" s="37"/>
      <c r="L2" s="23" t="s">
        <v>36</v>
      </c>
      <c r="M2" s="29"/>
      <c r="N2" s="29"/>
      <c r="O2" s="38"/>
      <c r="P2" s="7"/>
      <c r="Q2" s="23" t="s">
        <v>37</v>
      </c>
      <c r="R2" s="29"/>
      <c r="S2" s="29"/>
      <c r="T2" s="29"/>
      <c r="U2" s="36"/>
      <c r="V2" s="38"/>
      <c r="W2" s="7"/>
      <c r="X2" s="39" t="s">
        <v>38</v>
      </c>
      <c r="Y2" s="40"/>
      <c r="Z2" s="41"/>
      <c r="AA2" s="9" t="s">
        <v>7</v>
      </c>
      <c r="AB2" s="29"/>
      <c r="AC2" s="29"/>
      <c r="AD2" s="29"/>
      <c r="AE2" s="36"/>
      <c r="AF2" s="10"/>
      <c r="AG2" s="37"/>
      <c r="AH2" s="23" t="s">
        <v>39</v>
      </c>
      <c r="AI2" s="29"/>
      <c r="AJ2" s="29"/>
      <c r="AK2" s="38"/>
      <c r="AL2" s="7"/>
      <c r="AM2" s="23" t="s">
        <v>37</v>
      </c>
      <c r="AN2" s="29"/>
      <c r="AO2" s="29"/>
      <c r="AP2" s="29"/>
      <c r="AQ2" s="36"/>
      <c r="AR2" s="38"/>
      <c r="AS2" s="42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8" t="s">
        <v>0</v>
      </c>
      <c r="C3" s="8" t="s">
        <v>3</v>
      </c>
      <c r="D3" s="9" t="s">
        <v>1</v>
      </c>
      <c r="E3" s="8" t="s">
        <v>2</v>
      </c>
      <c r="F3" s="8" t="s">
        <v>6</v>
      </c>
      <c r="G3" s="10" t="s">
        <v>4</v>
      </c>
      <c r="H3" s="8" t="s">
        <v>5</v>
      </c>
      <c r="I3" s="8" t="s">
        <v>8</v>
      </c>
      <c r="J3" s="8" t="s">
        <v>9</v>
      </c>
      <c r="K3" s="42"/>
      <c r="L3" s="8" t="s">
        <v>4</v>
      </c>
      <c r="M3" s="8" t="s">
        <v>5</v>
      </c>
      <c r="N3" s="8" t="s">
        <v>40</v>
      </c>
      <c r="O3" s="8" t="s">
        <v>8</v>
      </c>
      <c r="P3" s="11"/>
      <c r="Q3" s="8" t="s">
        <v>2</v>
      </c>
      <c r="R3" s="8" t="s">
        <v>6</v>
      </c>
      <c r="S3" s="10" t="s">
        <v>4</v>
      </c>
      <c r="T3" s="8" t="s">
        <v>5</v>
      </c>
      <c r="U3" s="8" t="s">
        <v>8</v>
      </c>
      <c r="V3" s="8" t="s">
        <v>9</v>
      </c>
      <c r="W3" s="42"/>
      <c r="X3" s="8" t="s">
        <v>0</v>
      </c>
      <c r="Y3" s="8" t="s">
        <v>3</v>
      </c>
      <c r="Z3" s="9" t="s">
        <v>1</v>
      </c>
      <c r="AA3" s="8" t="s">
        <v>2</v>
      </c>
      <c r="AB3" s="8" t="s">
        <v>6</v>
      </c>
      <c r="AC3" s="10" t="s">
        <v>4</v>
      </c>
      <c r="AD3" s="8" t="s">
        <v>5</v>
      </c>
      <c r="AE3" s="8" t="s">
        <v>8</v>
      </c>
      <c r="AF3" s="8" t="s">
        <v>9</v>
      </c>
      <c r="AG3" s="42"/>
      <c r="AH3" s="8" t="s">
        <v>4</v>
      </c>
      <c r="AI3" s="8" t="s">
        <v>5</v>
      </c>
      <c r="AJ3" s="8" t="s">
        <v>40</v>
      </c>
      <c r="AK3" s="8" t="s">
        <v>8</v>
      </c>
      <c r="AL3" s="11"/>
      <c r="AM3" s="8" t="s">
        <v>2</v>
      </c>
      <c r="AN3" s="8" t="s">
        <v>6</v>
      </c>
      <c r="AO3" s="10" t="s">
        <v>4</v>
      </c>
      <c r="AP3" s="8" t="s">
        <v>5</v>
      </c>
      <c r="AQ3" s="8" t="s">
        <v>8</v>
      </c>
      <c r="AR3" s="8" t="s">
        <v>9</v>
      </c>
      <c r="AS3" s="42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28"/>
      <c r="K4" s="15"/>
      <c r="L4" s="43"/>
      <c r="M4" s="8"/>
      <c r="N4" s="8"/>
      <c r="O4" s="8"/>
      <c r="P4" s="11"/>
      <c r="Q4" s="16"/>
      <c r="R4" s="16"/>
      <c r="S4" s="17"/>
      <c r="T4" s="16"/>
      <c r="U4" s="16"/>
      <c r="V4" s="44"/>
      <c r="W4" s="15"/>
      <c r="X4" s="16">
        <v>2001</v>
      </c>
      <c r="Y4" s="16" t="s">
        <v>14</v>
      </c>
      <c r="Z4" s="1" t="s">
        <v>24</v>
      </c>
      <c r="AA4" s="16">
        <v>15</v>
      </c>
      <c r="AB4" s="16">
        <v>1</v>
      </c>
      <c r="AC4" s="16">
        <v>6</v>
      </c>
      <c r="AD4" s="16">
        <v>6</v>
      </c>
      <c r="AE4" s="16">
        <v>43</v>
      </c>
      <c r="AF4" s="26">
        <v>0.48309999999999997</v>
      </c>
      <c r="AG4" s="67">
        <v>89</v>
      </c>
      <c r="AH4" s="8"/>
      <c r="AI4" s="8"/>
      <c r="AJ4" s="8"/>
      <c r="AK4" s="8"/>
      <c r="AL4" s="11"/>
      <c r="AM4" s="16"/>
      <c r="AN4" s="16"/>
      <c r="AO4" s="16"/>
      <c r="AP4" s="16"/>
      <c r="AQ4" s="16"/>
      <c r="AR4" s="45"/>
      <c r="AS4" s="46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>
        <v>2002</v>
      </c>
      <c r="C5" s="18" t="s">
        <v>15</v>
      </c>
      <c r="D5" s="1" t="s">
        <v>25</v>
      </c>
      <c r="E5" s="16">
        <v>22</v>
      </c>
      <c r="F5" s="16">
        <v>3</v>
      </c>
      <c r="G5" s="16">
        <v>8</v>
      </c>
      <c r="H5" s="17">
        <v>5</v>
      </c>
      <c r="I5" s="16">
        <v>63</v>
      </c>
      <c r="J5" s="28">
        <v>0.48099999999999998</v>
      </c>
      <c r="K5" s="15">
        <v>131</v>
      </c>
      <c r="L5" s="43"/>
      <c r="M5" s="8"/>
      <c r="N5" s="8"/>
      <c r="O5" s="8"/>
      <c r="P5" s="11"/>
      <c r="Q5" s="16"/>
      <c r="R5" s="16"/>
      <c r="S5" s="17"/>
      <c r="T5" s="16"/>
      <c r="U5" s="16"/>
      <c r="V5" s="44"/>
      <c r="W5" s="15"/>
      <c r="X5" s="16"/>
      <c r="Y5" s="16"/>
      <c r="Z5" s="1"/>
      <c r="AA5" s="16"/>
      <c r="AB5" s="16"/>
      <c r="AC5" s="16"/>
      <c r="AD5" s="16"/>
      <c r="AE5" s="16"/>
      <c r="AF5" s="26"/>
      <c r="AG5" s="67"/>
      <c r="AH5" s="8"/>
      <c r="AI5" s="8"/>
      <c r="AJ5" s="8"/>
      <c r="AK5" s="8"/>
      <c r="AL5" s="11"/>
      <c r="AM5" s="16"/>
      <c r="AN5" s="16"/>
      <c r="AO5" s="16"/>
      <c r="AP5" s="16"/>
      <c r="AQ5" s="16"/>
      <c r="AR5" s="45"/>
      <c r="AS5" s="46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>
        <v>2003</v>
      </c>
      <c r="C6" s="18" t="s">
        <v>17</v>
      </c>
      <c r="D6" s="1" t="s">
        <v>27</v>
      </c>
      <c r="E6" s="16">
        <v>2</v>
      </c>
      <c r="F6" s="16">
        <v>0</v>
      </c>
      <c r="G6" s="16">
        <v>0</v>
      </c>
      <c r="H6" s="17">
        <v>0</v>
      </c>
      <c r="I6" s="16">
        <v>1</v>
      </c>
      <c r="J6" s="28">
        <v>0.125</v>
      </c>
      <c r="K6" s="15">
        <v>8</v>
      </c>
      <c r="L6" s="43"/>
      <c r="M6" s="8"/>
      <c r="N6" s="8"/>
      <c r="O6" s="8"/>
      <c r="P6" s="11"/>
      <c r="Q6" s="16"/>
      <c r="R6" s="16"/>
      <c r="S6" s="17"/>
      <c r="T6" s="16"/>
      <c r="U6" s="16"/>
      <c r="V6" s="44"/>
      <c r="W6" s="15"/>
      <c r="X6" s="16">
        <v>2003</v>
      </c>
      <c r="Y6" s="16" t="s">
        <v>14</v>
      </c>
      <c r="Z6" s="1" t="s">
        <v>26</v>
      </c>
      <c r="AA6" s="16">
        <v>9</v>
      </c>
      <c r="AB6" s="16">
        <v>0</v>
      </c>
      <c r="AC6" s="16">
        <v>10</v>
      </c>
      <c r="AD6" s="16">
        <v>5</v>
      </c>
      <c r="AE6" s="16">
        <v>37</v>
      </c>
      <c r="AF6" s="26">
        <v>0.51380000000000003</v>
      </c>
      <c r="AG6" s="67">
        <v>72</v>
      </c>
      <c r="AH6" s="8"/>
      <c r="AI6" s="8"/>
      <c r="AJ6" s="8"/>
      <c r="AK6" s="8"/>
      <c r="AL6" s="11"/>
      <c r="AM6" s="16"/>
      <c r="AN6" s="16"/>
      <c r="AO6" s="16"/>
      <c r="AP6" s="16"/>
      <c r="AQ6" s="16"/>
      <c r="AR6" s="45"/>
      <c r="AS6" s="4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28"/>
      <c r="K7" s="15">
        <v>0</v>
      </c>
      <c r="L7" s="43"/>
      <c r="M7" s="8"/>
      <c r="N7" s="8"/>
      <c r="O7" s="8"/>
      <c r="P7" s="11"/>
      <c r="Q7" s="16"/>
      <c r="R7" s="16"/>
      <c r="S7" s="17"/>
      <c r="T7" s="16"/>
      <c r="U7" s="16"/>
      <c r="V7" s="44"/>
      <c r="W7" s="15"/>
      <c r="X7" s="16">
        <v>2004</v>
      </c>
      <c r="Y7" s="16" t="s">
        <v>20</v>
      </c>
      <c r="Z7" s="1" t="s">
        <v>24</v>
      </c>
      <c r="AA7" s="16">
        <v>18</v>
      </c>
      <c r="AB7" s="16">
        <v>1</v>
      </c>
      <c r="AC7" s="16">
        <v>32</v>
      </c>
      <c r="AD7" s="16">
        <v>16</v>
      </c>
      <c r="AE7" s="16">
        <v>90</v>
      </c>
      <c r="AF7" s="26">
        <v>0.61639999999999995</v>
      </c>
      <c r="AG7" s="67">
        <v>146</v>
      </c>
      <c r="AH7" s="8" t="s">
        <v>18</v>
      </c>
      <c r="AI7" s="8"/>
      <c r="AJ7" s="8" t="s">
        <v>46</v>
      </c>
      <c r="AK7" s="8"/>
      <c r="AL7" s="11"/>
      <c r="AM7" s="16"/>
      <c r="AN7" s="16"/>
      <c r="AO7" s="16"/>
      <c r="AP7" s="16"/>
      <c r="AQ7" s="16"/>
      <c r="AR7" s="45"/>
      <c r="AS7" s="46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>
        <v>2005</v>
      </c>
      <c r="C8" s="18" t="s">
        <v>28</v>
      </c>
      <c r="D8" s="1" t="s">
        <v>27</v>
      </c>
      <c r="E8" s="16">
        <v>11</v>
      </c>
      <c r="F8" s="16">
        <v>0</v>
      </c>
      <c r="G8" s="16">
        <v>3</v>
      </c>
      <c r="H8" s="17">
        <v>1</v>
      </c>
      <c r="I8" s="16">
        <v>36</v>
      </c>
      <c r="J8" s="28">
        <v>0.48599999999999999</v>
      </c>
      <c r="K8" s="15">
        <v>74</v>
      </c>
      <c r="L8" s="43"/>
      <c r="M8" s="8"/>
      <c r="N8" s="8"/>
      <c r="O8" s="8"/>
      <c r="P8" s="11"/>
      <c r="Q8" s="16"/>
      <c r="R8" s="16"/>
      <c r="S8" s="17"/>
      <c r="T8" s="16"/>
      <c r="U8" s="16"/>
      <c r="V8" s="44"/>
      <c r="W8" s="15"/>
      <c r="X8" s="16"/>
      <c r="Y8" s="16"/>
      <c r="Z8" s="1"/>
      <c r="AA8" s="16"/>
      <c r="AB8" s="16"/>
      <c r="AC8" s="16"/>
      <c r="AD8" s="16"/>
      <c r="AE8" s="16"/>
      <c r="AF8" s="26"/>
      <c r="AG8" s="67"/>
      <c r="AH8" s="8"/>
      <c r="AI8" s="8"/>
      <c r="AJ8" s="8"/>
      <c r="AK8" s="8"/>
      <c r="AL8" s="11"/>
      <c r="AM8" s="16"/>
      <c r="AN8" s="16"/>
      <c r="AO8" s="16"/>
      <c r="AP8" s="16"/>
      <c r="AQ8" s="16"/>
      <c r="AR8" s="45"/>
      <c r="AS8" s="46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28"/>
      <c r="K9" s="15">
        <v>0</v>
      </c>
      <c r="L9" s="43"/>
      <c r="M9" s="8"/>
      <c r="N9" s="8"/>
      <c r="O9" s="8"/>
      <c r="P9" s="11"/>
      <c r="Q9" s="16"/>
      <c r="R9" s="16"/>
      <c r="S9" s="17"/>
      <c r="T9" s="16"/>
      <c r="U9" s="16"/>
      <c r="V9" s="44"/>
      <c r="W9" s="15"/>
      <c r="X9" s="16">
        <v>2006</v>
      </c>
      <c r="Y9" s="16" t="s">
        <v>18</v>
      </c>
      <c r="Z9" s="1" t="s">
        <v>24</v>
      </c>
      <c r="AA9" s="16">
        <v>16</v>
      </c>
      <c r="AB9" s="16">
        <v>1</v>
      </c>
      <c r="AC9" s="16">
        <v>34</v>
      </c>
      <c r="AD9" s="16">
        <v>7</v>
      </c>
      <c r="AE9" s="16">
        <v>74</v>
      </c>
      <c r="AF9" s="26">
        <v>0.54810000000000003</v>
      </c>
      <c r="AG9" s="67">
        <v>135</v>
      </c>
      <c r="AH9" s="8" t="s">
        <v>14</v>
      </c>
      <c r="AI9" s="8"/>
      <c r="AJ9" s="8"/>
      <c r="AK9" s="8"/>
      <c r="AL9" s="11"/>
      <c r="AM9" s="16"/>
      <c r="AN9" s="16"/>
      <c r="AO9" s="16"/>
      <c r="AP9" s="16"/>
      <c r="AQ9" s="16"/>
      <c r="AR9" s="45"/>
      <c r="AS9" s="46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28"/>
      <c r="K10" s="15">
        <v>0</v>
      </c>
      <c r="L10" s="43"/>
      <c r="M10" s="8"/>
      <c r="N10" s="8"/>
      <c r="O10" s="8"/>
      <c r="P10" s="11"/>
      <c r="Q10" s="16"/>
      <c r="R10" s="16"/>
      <c r="S10" s="17"/>
      <c r="T10" s="16"/>
      <c r="U10" s="16"/>
      <c r="V10" s="44"/>
      <c r="W10" s="15"/>
      <c r="X10" s="16">
        <v>2007</v>
      </c>
      <c r="Y10" s="16" t="s">
        <v>15</v>
      </c>
      <c r="Z10" s="1" t="s">
        <v>24</v>
      </c>
      <c r="AA10" s="16">
        <v>18</v>
      </c>
      <c r="AB10" s="16">
        <v>2</v>
      </c>
      <c r="AC10" s="16">
        <v>47</v>
      </c>
      <c r="AD10" s="16">
        <v>7</v>
      </c>
      <c r="AE10" s="16">
        <v>85</v>
      </c>
      <c r="AF10" s="26">
        <v>0.52790000000000004</v>
      </c>
      <c r="AG10" s="67">
        <v>161</v>
      </c>
      <c r="AH10" s="16" t="s">
        <v>47</v>
      </c>
      <c r="AI10" s="8"/>
      <c r="AJ10" s="8" t="s">
        <v>14</v>
      </c>
      <c r="AK10" s="8"/>
      <c r="AL10" s="11"/>
      <c r="AM10" s="16"/>
      <c r="AN10" s="16"/>
      <c r="AO10" s="16"/>
      <c r="AP10" s="16"/>
      <c r="AQ10" s="16"/>
      <c r="AR10" s="45"/>
      <c r="AS10" s="46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/>
      <c r="C11" s="18"/>
      <c r="D11" s="1"/>
      <c r="E11" s="16"/>
      <c r="F11" s="16"/>
      <c r="G11" s="16"/>
      <c r="H11" s="17"/>
      <c r="I11" s="16"/>
      <c r="J11" s="28"/>
      <c r="K11" s="15">
        <v>0</v>
      </c>
      <c r="L11" s="43"/>
      <c r="M11" s="8"/>
      <c r="N11" s="8"/>
      <c r="O11" s="8"/>
      <c r="P11" s="11"/>
      <c r="Q11" s="16"/>
      <c r="R11" s="16"/>
      <c r="S11" s="17"/>
      <c r="T11" s="16"/>
      <c r="U11" s="16"/>
      <c r="V11" s="44"/>
      <c r="W11" s="15"/>
      <c r="X11" s="16">
        <v>2008</v>
      </c>
      <c r="Y11" s="16" t="s">
        <v>16</v>
      </c>
      <c r="Z11" s="1" t="s">
        <v>29</v>
      </c>
      <c r="AA11" s="16">
        <v>14</v>
      </c>
      <c r="AB11" s="16">
        <v>2</v>
      </c>
      <c r="AC11" s="16">
        <v>33</v>
      </c>
      <c r="AD11" s="16">
        <v>4</v>
      </c>
      <c r="AE11" s="16">
        <v>64</v>
      </c>
      <c r="AF11" s="26">
        <v>0.60950000000000004</v>
      </c>
      <c r="AG11" s="67">
        <v>105</v>
      </c>
      <c r="AH11" s="16" t="s">
        <v>47</v>
      </c>
      <c r="AI11" s="8"/>
      <c r="AJ11" s="8" t="s">
        <v>19</v>
      </c>
      <c r="AK11" s="8"/>
      <c r="AL11" s="11"/>
      <c r="AM11" s="16">
        <v>6</v>
      </c>
      <c r="AN11" s="16">
        <v>0</v>
      </c>
      <c r="AO11" s="16">
        <v>13</v>
      </c>
      <c r="AP11" s="16">
        <v>0</v>
      </c>
      <c r="AQ11" s="16">
        <v>24</v>
      </c>
      <c r="AR11" s="45">
        <v>0.57140000000000002</v>
      </c>
      <c r="AS11" s="46">
        <v>42</v>
      </c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/>
      <c r="C12" s="18"/>
      <c r="D12" s="1"/>
      <c r="E12" s="16"/>
      <c r="F12" s="16"/>
      <c r="G12" s="16"/>
      <c r="H12" s="17"/>
      <c r="I12" s="16"/>
      <c r="J12" s="28"/>
      <c r="K12" s="15">
        <v>0</v>
      </c>
      <c r="L12" s="43"/>
      <c r="M12" s="8"/>
      <c r="N12" s="8"/>
      <c r="O12" s="8"/>
      <c r="P12" s="11"/>
      <c r="Q12" s="16"/>
      <c r="R12" s="16"/>
      <c r="S12" s="17"/>
      <c r="T12" s="16"/>
      <c r="U12" s="16"/>
      <c r="V12" s="44"/>
      <c r="W12" s="15"/>
      <c r="X12" s="16">
        <v>2009</v>
      </c>
      <c r="Y12" s="16" t="s">
        <v>20</v>
      </c>
      <c r="Z12" s="1" t="s">
        <v>29</v>
      </c>
      <c r="AA12" s="16">
        <v>17</v>
      </c>
      <c r="AB12" s="16">
        <v>1</v>
      </c>
      <c r="AC12" s="16">
        <v>41</v>
      </c>
      <c r="AD12" s="16">
        <v>7</v>
      </c>
      <c r="AE12" s="16">
        <v>61</v>
      </c>
      <c r="AF12" s="26">
        <v>0.51259999999999994</v>
      </c>
      <c r="AG12" s="67">
        <v>119</v>
      </c>
      <c r="AH12" s="8" t="s">
        <v>20</v>
      </c>
      <c r="AI12" s="8"/>
      <c r="AJ12" s="8" t="s">
        <v>15</v>
      </c>
      <c r="AK12" s="8"/>
      <c r="AL12" s="11"/>
      <c r="AM12" s="16"/>
      <c r="AN12" s="16"/>
      <c r="AO12" s="16"/>
      <c r="AP12" s="16"/>
      <c r="AQ12" s="16"/>
      <c r="AR12" s="45"/>
      <c r="AS12" s="46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6"/>
      <c r="C13" s="18"/>
      <c r="D13" s="1"/>
      <c r="E13" s="16"/>
      <c r="F13" s="16"/>
      <c r="G13" s="16"/>
      <c r="H13" s="17"/>
      <c r="I13" s="16"/>
      <c r="J13" s="28"/>
      <c r="K13" s="15">
        <v>0</v>
      </c>
      <c r="L13" s="43"/>
      <c r="M13" s="8"/>
      <c r="N13" s="8"/>
      <c r="O13" s="8"/>
      <c r="P13" s="11"/>
      <c r="Q13" s="16"/>
      <c r="R13" s="16"/>
      <c r="S13" s="17"/>
      <c r="T13" s="16"/>
      <c r="U13" s="16"/>
      <c r="V13" s="44"/>
      <c r="W13" s="15"/>
      <c r="X13" s="16">
        <v>2010</v>
      </c>
      <c r="Y13" s="16" t="s">
        <v>16</v>
      </c>
      <c r="Z13" s="1" t="s">
        <v>21</v>
      </c>
      <c r="AA13" s="16">
        <v>14</v>
      </c>
      <c r="AB13" s="16">
        <v>1</v>
      </c>
      <c r="AC13" s="16">
        <v>56</v>
      </c>
      <c r="AD13" s="16">
        <v>12</v>
      </c>
      <c r="AE13" s="16">
        <v>77</v>
      </c>
      <c r="AF13" s="26">
        <v>0.57889999999999997</v>
      </c>
      <c r="AG13" s="67">
        <v>133</v>
      </c>
      <c r="AH13" s="16" t="s">
        <v>16</v>
      </c>
      <c r="AI13" s="8"/>
      <c r="AJ13" s="16" t="s">
        <v>16</v>
      </c>
      <c r="AK13" s="8"/>
      <c r="AL13" s="11"/>
      <c r="AM13" s="16">
        <v>6</v>
      </c>
      <c r="AN13" s="16">
        <v>1</v>
      </c>
      <c r="AO13" s="16">
        <v>11</v>
      </c>
      <c r="AP13" s="16">
        <v>2</v>
      </c>
      <c r="AQ13" s="16">
        <v>22</v>
      </c>
      <c r="AR13" s="45">
        <v>0.51160000000000005</v>
      </c>
      <c r="AS13" s="46">
        <v>43</v>
      </c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6">
        <v>2011</v>
      </c>
      <c r="C14" s="18" t="s">
        <v>17</v>
      </c>
      <c r="D14" s="1" t="s">
        <v>21</v>
      </c>
      <c r="E14" s="16">
        <v>19</v>
      </c>
      <c r="F14" s="16">
        <v>1</v>
      </c>
      <c r="G14" s="16">
        <v>24</v>
      </c>
      <c r="H14" s="17">
        <v>4</v>
      </c>
      <c r="I14" s="16">
        <v>51</v>
      </c>
      <c r="J14" s="28">
        <v>0.39200000000000002</v>
      </c>
      <c r="K14" s="15">
        <v>130</v>
      </c>
      <c r="L14" s="43"/>
      <c r="M14" s="8"/>
      <c r="N14" s="8"/>
      <c r="O14" s="8"/>
      <c r="P14" s="11"/>
      <c r="Q14" s="16"/>
      <c r="R14" s="16"/>
      <c r="S14" s="17"/>
      <c r="T14" s="16"/>
      <c r="U14" s="16"/>
      <c r="V14" s="44"/>
      <c r="W14" s="15"/>
      <c r="X14" s="16"/>
      <c r="Y14" s="16"/>
      <c r="Z14" s="1"/>
      <c r="AA14" s="16"/>
      <c r="AB14" s="16"/>
      <c r="AC14" s="16"/>
      <c r="AD14" s="16"/>
      <c r="AE14" s="16"/>
      <c r="AF14" s="26"/>
      <c r="AG14" s="67"/>
      <c r="AH14" s="8"/>
      <c r="AI14" s="8"/>
      <c r="AJ14" s="8"/>
      <c r="AK14" s="8"/>
      <c r="AL14" s="11"/>
      <c r="AM14" s="16"/>
      <c r="AN14" s="16"/>
      <c r="AO14" s="16"/>
      <c r="AP14" s="16"/>
      <c r="AQ14" s="16"/>
      <c r="AR14" s="45"/>
      <c r="AS14" s="46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6"/>
      <c r="C15" s="18"/>
      <c r="D15" s="1"/>
      <c r="E15" s="16"/>
      <c r="F15" s="16"/>
      <c r="G15" s="16"/>
      <c r="H15" s="17"/>
      <c r="I15" s="16"/>
      <c r="J15" s="28"/>
      <c r="K15" s="15"/>
      <c r="L15" s="43"/>
      <c r="M15" s="8"/>
      <c r="N15" s="8"/>
      <c r="O15" s="8"/>
      <c r="P15" s="11"/>
      <c r="Q15" s="16"/>
      <c r="R15" s="16"/>
      <c r="S15" s="17"/>
      <c r="T15" s="16"/>
      <c r="U15" s="16"/>
      <c r="V15" s="44"/>
      <c r="W15" s="15"/>
      <c r="X15" s="16"/>
      <c r="Y15" s="16"/>
      <c r="Z15" s="1"/>
      <c r="AA15" s="16"/>
      <c r="AB15" s="16"/>
      <c r="AC15" s="16"/>
      <c r="AD15" s="16"/>
      <c r="AE15" s="16"/>
      <c r="AF15" s="26"/>
      <c r="AG15" s="67"/>
      <c r="AH15" s="8"/>
      <c r="AI15" s="8"/>
      <c r="AJ15" s="8"/>
      <c r="AK15" s="8"/>
      <c r="AL15" s="11"/>
      <c r="AM15" s="16"/>
      <c r="AN15" s="16"/>
      <c r="AO15" s="16"/>
      <c r="AP15" s="16"/>
      <c r="AQ15" s="16"/>
      <c r="AR15" s="45"/>
      <c r="AS15" s="46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16"/>
      <c r="C16" s="18"/>
      <c r="D16" s="1"/>
      <c r="E16" s="16"/>
      <c r="F16" s="16"/>
      <c r="G16" s="16"/>
      <c r="H16" s="17"/>
      <c r="I16" s="16"/>
      <c r="J16" s="28"/>
      <c r="K16" s="15"/>
      <c r="L16" s="43"/>
      <c r="M16" s="8"/>
      <c r="N16" s="8"/>
      <c r="O16" s="8"/>
      <c r="P16" s="11"/>
      <c r="Q16" s="16"/>
      <c r="R16" s="16"/>
      <c r="S16" s="17"/>
      <c r="T16" s="16"/>
      <c r="U16" s="16"/>
      <c r="V16" s="44"/>
      <c r="W16" s="15"/>
      <c r="X16" s="16">
        <v>2013</v>
      </c>
      <c r="Y16" s="16" t="s">
        <v>35</v>
      </c>
      <c r="Z16" s="1" t="s">
        <v>21</v>
      </c>
      <c r="AA16" s="16">
        <v>12</v>
      </c>
      <c r="AB16" s="16">
        <v>2</v>
      </c>
      <c r="AC16" s="16">
        <v>26</v>
      </c>
      <c r="AD16" s="16">
        <v>8</v>
      </c>
      <c r="AE16" s="16">
        <v>44</v>
      </c>
      <c r="AF16" s="26">
        <v>0.54320000000000002</v>
      </c>
      <c r="AG16" s="67">
        <v>81</v>
      </c>
      <c r="AH16" s="8" t="s">
        <v>17</v>
      </c>
      <c r="AI16" s="8"/>
      <c r="AJ16" s="8"/>
      <c r="AK16" s="8"/>
      <c r="AL16" s="11"/>
      <c r="AM16" s="16">
        <v>3</v>
      </c>
      <c r="AN16" s="16">
        <v>0</v>
      </c>
      <c r="AO16" s="16">
        <v>3</v>
      </c>
      <c r="AP16" s="16">
        <v>0</v>
      </c>
      <c r="AQ16" s="16">
        <v>9</v>
      </c>
      <c r="AR16" s="45">
        <v>0.40899999999999997</v>
      </c>
      <c r="AS16" s="46">
        <v>22</v>
      </c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16"/>
      <c r="C17" s="18"/>
      <c r="D17" s="1"/>
      <c r="E17" s="16"/>
      <c r="F17" s="16"/>
      <c r="G17" s="16"/>
      <c r="H17" s="17"/>
      <c r="I17" s="16"/>
      <c r="J17" s="28"/>
      <c r="K17" s="15"/>
      <c r="L17" s="43"/>
      <c r="M17" s="8"/>
      <c r="N17" s="8"/>
      <c r="O17" s="8"/>
      <c r="P17" s="11"/>
      <c r="Q17" s="16"/>
      <c r="R17" s="16"/>
      <c r="S17" s="17"/>
      <c r="T17" s="16"/>
      <c r="U17" s="16"/>
      <c r="V17" s="44"/>
      <c r="W17" s="15"/>
      <c r="X17" s="16">
        <v>2014</v>
      </c>
      <c r="Y17" s="16" t="s">
        <v>16</v>
      </c>
      <c r="Z17" s="1" t="s">
        <v>21</v>
      </c>
      <c r="AA17" s="16">
        <v>9</v>
      </c>
      <c r="AB17" s="16">
        <v>1</v>
      </c>
      <c r="AC17" s="16">
        <v>20</v>
      </c>
      <c r="AD17" s="16">
        <v>3</v>
      </c>
      <c r="AE17" s="16">
        <v>29</v>
      </c>
      <c r="AF17" s="26">
        <v>0.47539999999999999</v>
      </c>
      <c r="AG17" s="67">
        <v>61</v>
      </c>
      <c r="AH17" s="8"/>
      <c r="AI17" s="8"/>
      <c r="AJ17" s="8"/>
      <c r="AK17" s="8"/>
      <c r="AL17" s="11"/>
      <c r="AM17" s="16">
        <v>6</v>
      </c>
      <c r="AN17" s="16">
        <v>0</v>
      </c>
      <c r="AO17" s="16">
        <v>16</v>
      </c>
      <c r="AP17" s="16">
        <v>2</v>
      </c>
      <c r="AQ17" s="16">
        <v>28</v>
      </c>
      <c r="AR17" s="45">
        <v>0.51849999999999996</v>
      </c>
      <c r="AS17" s="46">
        <v>54</v>
      </c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47" t="s">
        <v>41</v>
      </c>
      <c r="C18" s="6"/>
      <c r="D18" s="5"/>
      <c r="E18" s="48">
        <f>SUM(E4:E17)</f>
        <v>54</v>
      </c>
      <c r="F18" s="48">
        <f>SUM(F4:F17)</f>
        <v>4</v>
      </c>
      <c r="G18" s="48">
        <f>SUM(G4:G17)</f>
        <v>35</v>
      </c>
      <c r="H18" s="48">
        <f>SUM(H4:H17)</f>
        <v>10</v>
      </c>
      <c r="I18" s="48">
        <f>SUM(I4:I17)</f>
        <v>151</v>
      </c>
      <c r="J18" s="49">
        <f>PRODUCT(I18/K18)</f>
        <v>0.44023323615160348</v>
      </c>
      <c r="K18" s="37">
        <f>SUM(K4:K17)</f>
        <v>343</v>
      </c>
      <c r="L18" s="23"/>
      <c r="M18" s="36"/>
      <c r="N18" s="50"/>
      <c r="O18" s="51"/>
      <c r="P18" s="11"/>
      <c r="Q18" s="48">
        <f>SUM(Q4:Q17)</f>
        <v>0</v>
      </c>
      <c r="R18" s="48">
        <f>SUM(R4:R17)</f>
        <v>0</v>
      </c>
      <c r="S18" s="48">
        <f>SUM(S4:S17)</f>
        <v>0</v>
      </c>
      <c r="T18" s="48">
        <f>SUM(T4:T17)</f>
        <v>0</v>
      </c>
      <c r="U18" s="48">
        <f>SUM(U4:U17)</f>
        <v>0</v>
      </c>
      <c r="V18" s="20">
        <v>0</v>
      </c>
      <c r="W18" s="37">
        <f>SUM(W4:W17)</f>
        <v>0</v>
      </c>
      <c r="X18" s="19" t="s">
        <v>41</v>
      </c>
      <c r="Y18" s="12"/>
      <c r="Z18" s="10"/>
      <c r="AA18" s="48">
        <f>SUM(AA4:AA17)</f>
        <v>142</v>
      </c>
      <c r="AB18" s="48">
        <f>SUM(AB4:AB17)</f>
        <v>12</v>
      </c>
      <c r="AC18" s="48">
        <f>SUM(AC4:AC17)</f>
        <v>305</v>
      </c>
      <c r="AD18" s="48">
        <f>SUM(AD4:AD17)</f>
        <v>75</v>
      </c>
      <c r="AE18" s="48">
        <f>SUM(AE4:AE17)</f>
        <v>604</v>
      </c>
      <c r="AF18" s="49">
        <f>PRODUCT(AE18/AG18)</f>
        <v>0.5480943738656987</v>
      </c>
      <c r="AG18" s="37">
        <f>SUM(AG4:AG17)</f>
        <v>1102</v>
      </c>
      <c r="AH18" s="23"/>
      <c r="AI18" s="36"/>
      <c r="AJ18" s="50"/>
      <c r="AK18" s="51"/>
      <c r="AL18" s="11"/>
      <c r="AM18" s="48">
        <f>SUM(AM4:AM17)</f>
        <v>21</v>
      </c>
      <c r="AN18" s="48">
        <f>SUM(AN4:AN17)</f>
        <v>1</v>
      </c>
      <c r="AO18" s="48">
        <f>SUM(AO4:AO17)</f>
        <v>43</v>
      </c>
      <c r="AP18" s="48">
        <f>SUM(AP4:AP17)</f>
        <v>4</v>
      </c>
      <c r="AQ18" s="48">
        <f>SUM(AQ4:AQ17)</f>
        <v>83</v>
      </c>
      <c r="AR18" s="49">
        <f>PRODUCT(AQ18/AS18)</f>
        <v>0.51552795031055898</v>
      </c>
      <c r="AS18" s="42">
        <f>SUM(AS4:AS17)</f>
        <v>161</v>
      </c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52"/>
      <c r="K19" s="15"/>
      <c r="L19" s="11"/>
      <c r="M19" s="11"/>
      <c r="N19" s="11"/>
      <c r="O19" s="11"/>
      <c r="P19" s="21"/>
      <c r="Q19" s="21"/>
      <c r="R19" s="22"/>
      <c r="S19" s="21"/>
      <c r="T19" s="21"/>
      <c r="U19" s="11"/>
      <c r="V19" s="11"/>
      <c r="W19" s="15"/>
      <c r="X19" s="21"/>
      <c r="Y19" s="21"/>
      <c r="Z19" s="21"/>
      <c r="AA19" s="21"/>
      <c r="AB19" s="21"/>
      <c r="AC19" s="21"/>
      <c r="AD19" s="21"/>
      <c r="AE19" s="21"/>
      <c r="AF19" s="52"/>
      <c r="AG19" s="15"/>
      <c r="AH19" s="11"/>
      <c r="AI19" s="11"/>
      <c r="AJ19" s="11"/>
      <c r="AK19" s="11"/>
      <c r="AL19" s="21"/>
      <c r="AM19" s="21"/>
      <c r="AN19" s="22"/>
      <c r="AO19" s="21"/>
      <c r="AP19" s="21"/>
      <c r="AQ19" s="11"/>
      <c r="AR19" s="11"/>
      <c r="AS19" s="15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53" t="s">
        <v>42</v>
      </c>
      <c r="C20" s="54"/>
      <c r="D20" s="55"/>
      <c r="E20" s="10" t="s">
        <v>2</v>
      </c>
      <c r="F20" s="8" t="s">
        <v>6</v>
      </c>
      <c r="G20" s="10" t="s">
        <v>4</v>
      </c>
      <c r="H20" s="8" t="s">
        <v>5</v>
      </c>
      <c r="I20" s="8" t="s">
        <v>8</v>
      </c>
      <c r="J20" s="8" t="s">
        <v>9</v>
      </c>
      <c r="K20" s="11"/>
      <c r="L20" s="8" t="s">
        <v>10</v>
      </c>
      <c r="M20" s="8" t="s">
        <v>11</v>
      </c>
      <c r="N20" s="8" t="s">
        <v>43</v>
      </c>
      <c r="O20" s="8" t="s">
        <v>44</v>
      </c>
      <c r="Q20" s="22"/>
      <c r="R20" s="22" t="s">
        <v>12</v>
      </c>
      <c r="S20" s="22"/>
      <c r="T20" s="21" t="s">
        <v>30</v>
      </c>
      <c r="U20" s="11"/>
      <c r="V20" s="15"/>
      <c r="W20" s="15"/>
      <c r="X20" s="56"/>
      <c r="Y20" s="56"/>
      <c r="Z20" s="56"/>
      <c r="AA20" s="56"/>
      <c r="AB20" s="56"/>
      <c r="AC20" s="22"/>
      <c r="AD20" s="22"/>
      <c r="AE20" s="22"/>
      <c r="AF20" s="21"/>
      <c r="AG20" s="21"/>
      <c r="AH20" s="21"/>
      <c r="AI20" s="21"/>
      <c r="AJ20" s="21"/>
      <c r="AK20" s="21"/>
      <c r="AM20" s="15"/>
      <c r="AN20" s="56"/>
      <c r="AO20" s="56"/>
      <c r="AP20" s="56"/>
      <c r="AQ20" s="56"/>
      <c r="AR20" s="56"/>
      <c r="AS20" s="56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24" t="s">
        <v>45</v>
      </c>
      <c r="C21" s="3"/>
      <c r="D21" s="25"/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8">
        <v>0</v>
      </c>
      <c r="K21" s="21">
        <v>0</v>
      </c>
      <c r="L21" s="59">
        <v>0</v>
      </c>
      <c r="M21" s="59">
        <v>0</v>
      </c>
      <c r="N21" s="59">
        <v>0</v>
      </c>
      <c r="O21" s="59">
        <v>0</v>
      </c>
      <c r="Q21" s="22"/>
      <c r="R21" s="22"/>
      <c r="S21" s="22"/>
      <c r="T21" s="21" t="s">
        <v>31</v>
      </c>
      <c r="U21" s="21"/>
      <c r="V21" s="21"/>
      <c r="W21" s="21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1"/>
      <c r="AL21" s="21"/>
      <c r="AM21" s="21"/>
      <c r="AN21" s="22"/>
      <c r="AO21" s="22"/>
      <c r="AP21" s="22"/>
      <c r="AQ21" s="22"/>
      <c r="AR21" s="22"/>
      <c r="AS21" s="22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x14ac:dyDescent="0.25">
      <c r="A22" s="21"/>
      <c r="B22" s="60" t="s">
        <v>13</v>
      </c>
      <c r="C22" s="61"/>
      <c r="D22" s="62"/>
      <c r="E22" s="57">
        <f>PRODUCT(E18+Q18)</f>
        <v>54</v>
      </c>
      <c r="F22" s="57">
        <f>PRODUCT(F18+R18)</f>
        <v>4</v>
      </c>
      <c r="G22" s="57">
        <f>PRODUCT(G18+S18)</f>
        <v>35</v>
      </c>
      <c r="H22" s="57">
        <f>PRODUCT(H18+T18)</f>
        <v>10</v>
      </c>
      <c r="I22" s="57">
        <f>PRODUCT(I18+U18)</f>
        <v>151</v>
      </c>
      <c r="J22" s="58">
        <f>PRODUCT(I22/K22)</f>
        <v>0.44023323615160348</v>
      </c>
      <c r="K22" s="21">
        <f>PRODUCT(K18+W18)</f>
        <v>343</v>
      </c>
      <c r="L22" s="59">
        <f>PRODUCT((F22+G22)/E22)</f>
        <v>0.72222222222222221</v>
      </c>
      <c r="M22" s="59">
        <f>PRODUCT(H22/E22)</f>
        <v>0.18518518518518517</v>
      </c>
      <c r="N22" s="59">
        <f>PRODUCT((F22+G22+H22)/E22)</f>
        <v>0.90740740740740744</v>
      </c>
      <c r="O22" s="59">
        <f>PRODUCT(I22/E22)</f>
        <v>2.7962962962962963</v>
      </c>
      <c r="Q22" s="22"/>
      <c r="R22" s="22"/>
      <c r="S22" s="22"/>
      <c r="T22" s="21" t="s">
        <v>32</v>
      </c>
      <c r="U22" s="21"/>
      <c r="V22" s="21"/>
      <c r="W22" s="21"/>
      <c r="X22" s="21"/>
      <c r="Y22" s="21"/>
      <c r="Z22" s="21"/>
      <c r="AA22" s="21"/>
      <c r="AB22" s="21"/>
      <c r="AC22" s="22"/>
      <c r="AD22" s="22"/>
      <c r="AE22" s="22"/>
      <c r="AF22" s="22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x14ac:dyDescent="0.25">
      <c r="A23" s="21"/>
      <c r="B23" s="13" t="s">
        <v>38</v>
      </c>
      <c r="C23" s="63"/>
      <c r="D23" s="14"/>
      <c r="E23" s="57">
        <f>PRODUCT(AA18+AM18)</f>
        <v>163</v>
      </c>
      <c r="F23" s="57">
        <f>PRODUCT(AB18+AN18)</f>
        <v>13</v>
      </c>
      <c r="G23" s="57">
        <f>PRODUCT(AC18+AO18)</f>
        <v>348</v>
      </c>
      <c r="H23" s="57">
        <f>PRODUCT(AD18+AP18)</f>
        <v>79</v>
      </c>
      <c r="I23" s="57">
        <f>PRODUCT(AE18+AQ18)</f>
        <v>687</v>
      </c>
      <c r="J23" s="58">
        <f>PRODUCT(I23/K23)</f>
        <v>0.5439429928741093</v>
      </c>
      <c r="K23" s="11">
        <f>PRODUCT(AG18+AS18)</f>
        <v>1263</v>
      </c>
      <c r="L23" s="59">
        <f>PRODUCT((F23+G23)/E23)</f>
        <v>2.2147239263803682</v>
      </c>
      <c r="M23" s="59">
        <f>PRODUCT(H23/E23)</f>
        <v>0.48466257668711654</v>
      </c>
      <c r="N23" s="59">
        <f>PRODUCT((F23+G23+H23)/E23)</f>
        <v>2.6993865030674846</v>
      </c>
      <c r="O23" s="59">
        <f>PRODUCT(I23/E23)</f>
        <v>4.2147239263803682</v>
      </c>
      <c r="Q23" s="22"/>
      <c r="R23" s="22"/>
      <c r="S23" s="21"/>
      <c r="T23" s="21" t="s">
        <v>33</v>
      </c>
      <c r="U23" s="11"/>
      <c r="V23" s="11"/>
      <c r="W23" s="21"/>
      <c r="X23" s="21"/>
      <c r="Y23" s="21"/>
      <c r="Z23" s="21"/>
      <c r="AA23" s="21"/>
      <c r="AB23" s="21"/>
      <c r="AC23" s="22"/>
      <c r="AD23" s="22"/>
      <c r="AE23" s="22"/>
      <c r="AF23" s="22"/>
      <c r="AG23" s="22"/>
      <c r="AH23" s="22"/>
      <c r="AI23" s="22"/>
      <c r="AJ23" s="22"/>
      <c r="AK23" s="21"/>
      <c r="AL23" s="1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x14ac:dyDescent="0.25">
      <c r="A24" s="21"/>
      <c r="B24" s="64" t="s">
        <v>41</v>
      </c>
      <c r="C24" s="65"/>
      <c r="D24" s="66"/>
      <c r="E24" s="57">
        <f>SUM(E21:E23)</f>
        <v>217</v>
      </c>
      <c r="F24" s="57">
        <f t="shared" ref="F24:I24" si="0">SUM(F21:F23)</f>
        <v>17</v>
      </c>
      <c r="G24" s="57">
        <f t="shared" si="0"/>
        <v>383</v>
      </c>
      <c r="H24" s="57">
        <f t="shared" si="0"/>
        <v>89</v>
      </c>
      <c r="I24" s="57">
        <f t="shared" si="0"/>
        <v>838</v>
      </c>
      <c r="J24" s="58">
        <f>PRODUCT(I24/K24)</f>
        <v>0.52179327521793273</v>
      </c>
      <c r="K24" s="21">
        <f>SUM(K21:K23)</f>
        <v>1606</v>
      </c>
      <c r="L24" s="59">
        <f>PRODUCT((F24+G24)/E24)</f>
        <v>1.8433179723502304</v>
      </c>
      <c r="M24" s="59">
        <f>PRODUCT(H24/E24)</f>
        <v>0.41013824884792627</v>
      </c>
      <c r="N24" s="59">
        <f>PRODUCT((F24+G24+H24)/E24)</f>
        <v>2.2534562211981566</v>
      </c>
      <c r="O24" s="59">
        <f>PRODUCT(I24/E24)</f>
        <v>3.8617511520737327</v>
      </c>
      <c r="Q24" s="11"/>
      <c r="R24" s="11"/>
      <c r="S24" s="11"/>
      <c r="T24" s="21" t="s">
        <v>22</v>
      </c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2"/>
      <c r="AF24" s="22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11"/>
      <c r="F25" s="11"/>
      <c r="G25" s="11"/>
      <c r="H25" s="11"/>
      <c r="I25" s="11"/>
      <c r="J25" s="21"/>
      <c r="K25" s="21"/>
      <c r="L25" s="11"/>
      <c r="M25" s="11"/>
      <c r="N25" s="11"/>
      <c r="O25" s="1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2"/>
      <c r="AF25" s="22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2"/>
      <c r="AH54" s="22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2"/>
      <c r="AH55" s="22"/>
      <c r="AI55" s="22"/>
      <c r="AJ55" s="22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2"/>
      <c r="AH56" s="22"/>
      <c r="AI56" s="22"/>
      <c r="AJ56" s="22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2"/>
      <c r="AH57" s="22"/>
      <c r="AI57" s="22"/>
      <c r="AJ57" s="22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2"/>
      <c r="AH58" s="22"/>
      <c r="AI58" s="22"/>
      <c r="AJ58" s="22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2"/>
      <c r="AH59" s="22"/>
      <c r="AI59" s="22"/>
      <c r="AJ59" s="22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2"/>
      <c r="AH60" s="22"/>
      <c r="AI60" s="22"/>
      <c r="AJ60" s="22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2"/>
      <c r="AH61" s="22"/>
      <c r="AI61" s="22"/>
      <c r="AJ61" s="22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2"/>
      <c r="AH62" s="22"/>
      <c r="AI62" s="22"/>
      <c r="AJ62" s="22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J83" s="21"/>
      <c r="K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J84" s="21"/>
      <c r="K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J85" s="21"/>
      <c r="K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2"/>
      <c r="AH88" s="22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2"/>
      <c r="AH89" s="22"/>
      <c r="AI89" s="22"/>
      <c r="AJ89" s="22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2"/>
      <c r="AH90" s="22"/>
      <c r="AI90" s="22"/>
      <c r="AJ90" s="22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2"/>
      <c r="AH91" s="22"/>
      <c r="AI91" s="22"/>
      <c r="AJ91" s="22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2"/>
      <c r="AH92" s="22"/>
      <c r="AI92" s="22"/>
      <c r="AJ92" s="22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2"/>
      <c r="AH93" s="22"/>
      <c r="AI93" s="22"/>
      <c r="AJ93" s="22"/>
      <c r="AK93" s="21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2"/>
      <c r="AH94" s="22"/>
      <c r="AI94" s="22"/>
      <c r="AJ94" s="22"/>
      <c r="AK94" s="21"/>
      <c r="AL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2"/>
      <c r="AH95" s="22"/>
      <c r="AI95" s="22"/>
      <c r="AJ95" s="22"/>
      <c r="AK95" s="21"/>
      <c r="AL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2"/>
      <c r="AH96" s="22"/>
      <c r="AI96" s="22"/>
      <c r="AJ96" s="22"/>
      <c r="AK96" s="21"/>
      <c r="AL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1"/>
      <c r="R97" s="11"/>
      <c r="S97" s="1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2"/>
      <c r="AH97" s="22"/>
      <c r="AI97" s="22"/>
      <c r="AJ97" s="22"/>
      <c r="AK97" s="21"/>
      <c r="AL97" s="1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1"/>
      <c r="R98" s="11"/>
      <c r="S98" s="1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2"/>
      <c r="AH98" s="22"/>
      <c r="AI98" s="22"/>
      <c r="AJ98" s="22"/>
      <c r="AK98" s="21"/>
      <c r="AL98" s="1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1"/>
      <c r="R99" s="11"/>
      <c r="S99" s="1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2"/>
      <c r="AH99" s="22"/>
      <c r="AI99" s="22"/>
      <c r="AJ99" s="22"/>
      <c r="AK99" s="21"/>
      <c r="AL99" s="1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1"/>
      <c r="R100" s="11"/>
      <c r="S100" s="1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2"/>
      <c r="AH100" s="22"/>
      <c r="AI100" s="22"/>
      <c r="AJ100" s="22"/>
      <c r="AK100" s="21"/>
      <c r="AL100" s="1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1"/>
      <c r="R101" s="11"/>
      <c r="S101" s="1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2"/>
      <c r="AH101" s="22"/>
      <c r="AI101" s="22"/>
      <c r="AJ101" s="22"/>
      <c r="AK101" s="21"/>
      <c r="AL101" s="1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1"/>
      <c r="R102" s="11"/>
      <c r="S102" s="1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2"/>
      <c r="AH102" s="22"/>
      <c r="AI102" s="22"/>
      <c r="AJ102" s="22"/>
      <c r="AK102" s="21"/>
      <c r="AL102" s="1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1"/>
      <c r="R103" s="11"/>
      <c r="S103" s="1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2"/>
      <c r="AH103" s="22"/>
      <c r="AI103" s="22"/>
      <c r="AJ103" s="22"/>
      <c r="AK103" s="21"/>
      <c r="AL103" s="1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1"/>
      <c r="R104" s="11"/>
      <c r="S104" s="1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2"/>
      <c r="AH104" s="22"/>
      <c r="AI104" s="22"/>
      <c r="AJ104" s="22"/>
      <c r="AK104" s="21"/>
      <c r="AL104" s="1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1"/>
      <c r="R105" s="11"/>
      <c r="S105" s="1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2"/>
      <c r="AH105" s="22"/>
      <c r="AI105" s="22"/>
      <c r="AJ105" s="22"/>
      <c r="AK105" s="21"/>
      <c r="AL105" s="1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1"/>
      <c r="R106" s="11"/>
      <c r="S106" s="1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2"/>
      <c r="AH106" s="22"/>
      <c r="AI106" s="22"/>
      <c r="AJ106" s="22"/>
      <c r="AK106" s="21"/>
      <c r="AL106" s="1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1"/>
      <c r="R107" s="11"/>
      <c r="S107" s="1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2"/>
      <c r="AH107" s="22"/>
      <c r="AI107" s="22"/>
      <c r="AJ107" s="22"/>
      <c r="AK107" s="21"/>
      <c r="AL107" s="1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1"/>
      <c r="R108" s="11"/>
      <c r="S108" s="1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2"/>
      <c r="AH108" s="22"/>
      <c r="AI108" s="22"/>
      <c r="AJ108" s="22"/>
      <c r="AK108" s="21"/>
      <c r="AL108" s="1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1"/>
      <c r="R109" s="11"/>
      <c r="S109" s="1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2"/>
      <c r="AH109" s="22"/>
      <c r="AI109" s="22"/>
      <c r="AJ109" s="22"/>
      <c r="AK109" s="21"/>
      <c r="AL109" s="1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1"/>
      <c r="R110" s="11"/>
      <c r="S110" s="1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2"/>
      <c r="AH110" s="22"/>
      <c r="AI110" s="22"/>
      <c r="AJ110" s="22"/>
      <c r="AK110" s="21"/>
      <c r="AL110" s="1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1"/>
      <c r="R111" s="11"/>
      <c r="S111" s="1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2"/>
      <c r="AH111" s="22"/>
      <c r="AI111" s="22"/>
      <c r="AJ111" s="22"/>
      <c r="AK111" s="21"/>
      <c r="AL111" s="1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1"/>
      <c r="R112" s="11"/>
      <c r="S112" s="1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2"/>
      <c r="AH112" s="22"/>
      <c r="AI112" s="22"/>
      <c r="AJ112" s="22"/>
      <c r="AK112" s="21"/>
      <c r="AL112" s="1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1"/>
      <c r="R113" s="11"/>
      <c r="S113" s="1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2"/>
      <c r="AH113" s="22"/>
      <c r="AI113" s="22"/>
      <c r="AJ113" s="22"/>
      <c r="AK113" s="21"/>
      <c r="AL113" s="1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1"/>
      <c r="R114" s="11"/>
      <c r="S114" s="1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2"/>
      <c r="AH114" s="22"/>
      <c r="AI114" s="22"/>
      <c r="AJ114" s="22"/>
      <c r="AK114" s="21"/>
      <c r="AL114" s="1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1"/>
      <c r="R115" s="11"/>
      <c r="S115" s="1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2"/>
      <c r="AH115" s="22"/>
      <c r="AI115" s="22"/>
      <c r="AJ115" s="22"/>
      <c r="AK115" s="21"/>
      <c r="AL115" s="1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1"/>
      <c r="R116" s="11"/>
      <c r="S116" s="1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2"/>
      <c r="AH116" s="22"/>
      <c r="AI116" s="22"/>
      <c r="AJ116" s="22"/>
      <c r="AK116" s="21"/>
      <c r="AL116" s="1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1"/>
      <c r="R117" s="11"/>
      <c r="S117" s="1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2"/>
      <c r="AH117" s="22"/>
      <c r="AI117" s="22"/>
      <c r="AJ117" s="22"/>
      <c r="AK117" s="21"/>
      <c r="AL117" s="1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1"/>
      <c r="R118" s="11"/>
      <c r="S118" s="1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2"/>
      <c r="AH118" s="22"/>
      <c r="AI118" s="22"/>
      <c r="AJ118" s="22"/>
      <c r="AK118" s="21"/>
      <c r="AL118" s="1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1"/>
      <c r="R119" s="11"/>
      <c r="S119" s="1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2"/>
      <c r="AH119" s="22"/>
      <c r="AI119" s="22"/>
      <c r="AJ119" s="22"/>
      <c r="AK119" s="21"/>
      <c r="AL119" s="1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1"/>
      <c r="R120" s="11"/>
      <c r="S120" s="1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2"/>
      <c r="AH120" s="22"/>
      <c r="AI120" s="22"/>
      <c r="AJ120" s="22"/>
      <c r="AK120" s="21"/>
      <c r="AL120" s="1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1"/>
      <c r="R121" s="11"/>
      <c r="S121" s="1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2"/>
      <c r="AH121" s="22"/>
      <c r="AI121" s="22"/>
      <c r="AJ121" s="22"/>
      <c r="AK121" s="21"/>
      <c r="AL121" s="1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1"/>
      <c r="R122" s="11"/>
      <c r="S122" s="1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2"/>
      <c r="AH122" s="22"/>
      <c r="AI122" s="22"/>
      <c r="AJ122" s="22"/>
      <c r="AK122" s="21"/>
      <c r="AL122" s="1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1"/>
      <c r="R123" s="11"/>
      <c r="S123" s="1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2"/>
      <c r="AH123" s="22"/>
      <c r="AI123" s="22"/>
      <c r="AJ123" s="22"/>
      <c r="AK123" s="21"/>
      <c r="AL123" s="1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1"/>
      <c r="R124" s="11"/>
      <c r="S124" s="1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2"/>
      <c r="AH124" s="22"/>
      <c r="AI124" s="22"/>
      <c r="AJ124" s="22"/>
      <c r="AK124" s="21"/>
      <c r="AL124" s="1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1"/>
      <c r="R125" s="11"/>
      <c r="S125" s="1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2"/>
      <c r="AH125" s="22"/>
      <c r="AI125" s="22"/>
      <c r="AJ125" s="22"/>
      <c r="AK125" s="21"/>
      <c r="AL125" s="1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1"/>
      <c r="R126" s="11"/>
      <c r="S126" s="1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2"/>
      <c r="AH126" s="22"/>
      <c r="AI126" s="22"/>
      <c r="AJ126" s="22"/>
      <c r="AK126" s="21"/>
      <c r="AL126" s="1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1"/>
      <c r="R127" s="11"/>
      <c r="S127" s="1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2"/>
      <c r="AH127" s="22"/>
      <c r="AI127" s="22"/>
      <c r="AJ127" s="22"/>
      <c r="AK127" s="21"/>
      <c r="AL127" s="1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1"/>
      <c r="R128" s="11"/>
      <c r="S128" s="1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2"/>
      <c r="AH128" s="22"/>
      <c r="AI128" s="22"/>
      <c r="AJ128" s="22"/>
      <c r="AK128" s="21"/>
      <c r="AL128" s="1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1"/>
      <c r="R129" s="11"/>
      <c r="S129" s="1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2"/>
      <c r="AH129" s="22"/>
      <c r="AI129" s="22"/>
      <c r="AJ129" s="22"/>
      <c r="AK129" s="21"/>
      <c r="AL129" s="1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1"/>
      <c r="R130" s="11"/>
      <c r="S130" s="1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2"/>
      <c r="AH130" s="22"/>
      <c r="AI130" s="22"/>
      <c r="AJ130" s="22"/>
      <c r="AK130" s="21"/>
      <c r="AL130" s="1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1"/>
      <c r="R131" s="11"/>
      <c r="S131" s="1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2"/>
      <c r="AH131" s="22"/>
      <c r="AI131" s="22"/>
      <c r="AJ131" s="22"/>
      <c r="AK131" s="21"/>
      <c r="AL131" s="1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1"/>
      <c r="R132" s="11"/>
      <c r="S132" s="1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2"/>
      <c r="AH132" s="22"/>
      <c r="AI132" s="22"/>
      <c r="AJ132" s="22"/>
      <c r="AK132" s="21"/>
      <c r="AL132" s="1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1"/>
      <c r="R133" s="11"/>
      <c r="S133" s="1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2"/>
      <c r="AH133" s="22"/>
      <c r="AI133" s="22"/>
      <c r="AJ133" s="22"/>
      <c r="AK133" s="21"/>
      <c r="AL133" s="1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1"/>
      <c r="R134" s="11"/>
      <c r="S134" s="1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2"/>
      <c r="AH134" s="22"/>
      <c r="AI134" s="22"/>
      <c r="AJ134" s="22"/>
      <c r="AK134" s="21"/>
      <c r="AL134" s="1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1"/>
      <c r="R135" s="11"/>
      <c r="S135" s="1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2"/>
      <c r="AH135" s="22"/>
      <c r="AI135" s="22"/>
      <c r="AJ135" s="22"/>
      <c r="AK135" s="21"/>
      <c r="AL135" s="1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1"/>
      <c r="R136" s="11"/>
      <c r="S136" s="1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2"/>
      <c r="AH136" s="22"/>
      <c r="AI136" s="22"/>
      <c r="AJ136" s="22"/>
      <c r="AK136" s="21"/>
      <c r="AL136" s="1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1"/>
      <c r="R137" s="11"/>
      <c r="S137" s="1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2"/>
      <c r="AH137" s="22"/>
      <c r="AI137" s="22"/>
      <c r="AJ137" s="22"/>
      <c r="AK137" s="21"/>
      <c r="AL137" s="1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1"/>
      <c r="R138" s="11"/>
      <c r="S138" s="1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2"/>
      <c r="AH138" s="22"/>
      <c r="AI138" s="22"/>
      <c r="AJ138" s="22"/>
      <c r="AK138" s="21"/>
      <c r="AL138" s="1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1"/>
      <c r="R139" s="11"/>
      <c r="S139" s="1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2"/>
      <c r="AH139" s="22"/>
      <c r="AI139" s="22"/>
      <c r="AJ139" s="22"/>
      <c r="AK139" s="21"/>
      <c r="AL139" s="1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1"/>
      <c r="R140" s="11"/>
      <c r="S140" s="1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2"/>
      <c r="AH140" s="22"/>
      <c r="AI140" s="22"/>
      <c r="AJ140" s="22"/>
      <c r="AK140" s="21"/>
      <c r="AL140" s="1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1"/>
      <c r="R141" s="11"/>
      <c r="S141" s="1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2"/>
      <c r="AH141" s="22"/>
      <c r="AI141" s="22"/>
      <c r="AJ141" s="22"/>
      <c r="AK141" s="21"/>
      <c r="AL141" s="1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1"/>
      <c r="R142" s="11"/>
      <c r="S142" s="1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2"/>
      <c r="AH142" s="22"/>
      <c r="AI142" s="22"/>
      <c r="AJ142" s="22"/>
      <c r="AK142" s="21"/>
      <c r="AL142" s="1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1"/>
      <c r="R143" s="11"/>
      <c r="S143" s="1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2"/>
      <c r="AH143" s="22"/>
      <c r="AI143" s="22"/>
      <c r="AJ143" s="22"/>
      <c r="AK143" s="21"/>
      <c r="AL143" s="1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1"/>
      <c r="R144" s="11"/>
      <c r="S144" s="1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2"/>
      <c r="AH144" s="22"/>
      <c r="AI144" s="22"/>
      <c r="AJ144" s="22"/>
      <c r="AK144" s="21"/>
      <c r="AL144" s="1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1"/>
      <c r="R145" s="11"/>
      <c r="S145" s="1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2"/>
      <c r="AH145" s="22"/>
      <c r="AI145" s="22"/>
      <c r="AJ145" s="22"/>
      <c r="AK145" s="21"/>
      <c r="AL145" s="1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1"/>
      <c r="R146" s="11"/>
      <c r="S146" s="1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2"/>
      <c r="AH146" s="22"/>
      <c r="AI146" s="22"/>
      <c r="AJ146" s="22"/>
      <c r="AK146" s="21"/>
      <c r="AL146" s="1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1"/>
      <c r="R147" s="11"/>
      <c r="S147" s="1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2"/>
      <c r="AH147" s="22"/>
      <c r="AI147" s="22"/>
      <c r="AJ147" s="22"/>
      <c r="AK147" s="21"/>
      <c r="AL147" s="1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1"/>
      <c r="R148" s="11"/>
      <c r="S148" s="1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2"/>
      <c r="AH148" s="22"/>
      <c r="AI148" s="22"/>
      <c r="AJ148" s="22"/>
      <c r="AK148" s="21"/>
      <c r="AL148" s="1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1"/>
      <c r="R149" s="11"/>
      <c r="S149" s="1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2"/>
      <c r="AH149" s="22"/>
      <c r="AI149" s="22"/>
      <c r="AJ149" s="22"/>
      <c r="AK149" s="21"/>
      <c r="AL149" s="1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1"/>
      <c r="R150" s="11"/>
      <c r="S150" s="1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2"/>
      <c r="AH150" s="22"/>
      <c r="AI150" s="22"/>
      <c r="AJ150" s="22"/>
      <c r="AK150" s="21"/>
      <c r="AL150" s="1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1"/>
      <c r="R151" s="11"/>
      <c r="S151" s="1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2"/>
      <c r="AH151" s="22"/>
      <c r="AI151" s="22"/>
      <c r="AJ151" s="22"/>
      <c r="AK151" s="21"/>
      <c r="AL151" s="1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1"/>
      <c r="R152" s="11"/>
      <c r="S152" s="1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2"/>
      <c r="AH152" s="22"/>
      <c r="AI152" s="22"/>
      <c r="AJ152" s="22"/>
      <c r="AK152" s="21"/>
      <c r="AL152" s="1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1"/>
      <c r="R153" s="11"/>
      <c r="S153" s="1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2"/>
      <c r="AH153" s="22"/>
      <c r="AI153" s="22"/>
      <c r="AJ153" s="22"/>
      <c r="AK153" s="21"/>
      <c r="AL153" s="1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1"/>
      <c r="R154" s="11"/>
      <c r="S154" s="1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2"/>
      <c r="AH154" s="22"/>
      <c r="AI154" s="22"/>
      <c r="AJ154" s="22"/>
      <c r="AK154" s="21"/>
      <c r="AL154" s="1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1"/>
      <c r="R155" s="11"/>
      <c r="S155" s="1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2"/>
      <c r="AH155" s="22"/>
      <c r="AI155" s="22"/>
      <c r="AJ155" s="22"/>
      <c r="AK155" s="21"/>
      <c r="AL155" s="1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1"/>
      <c r="R156" s="11"/>
      <c r="S156" s="1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2"/>
      <c r="AH156" s="22"/>
      <c r="AI156" s="22"/>
      <c r="AJ156" s="22"/>
      <c r="AK156" s="21"/>
      <c r="AL156" s="1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1"/>
      <c r="R157" s="11"/>
      <c r="S157" s="1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2"/>
      <c r="AH157" s="22"/>
      <c r="AI157" s="22"/>
      <c r="AJ157" s="22"/>
      <c r="AK157" s="21"/>
      <c r="AL157" s="1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1"/>
      <c r="R158" s="11"/>
      <c r="S158" s="1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2"/>
      <c r="AH158" s="22"/>
      <c r="AI158" s="22"/>
      <c r="AJ158" s="22"/>
      <c r="AK158" s="21"/>
      <c r="AL158" s="1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1"/>
      <c r="R159" s="11"/>
      <c r="S159" s="1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2"/>
      <c r="AH159" s="22"/>
      <c r="AI159" s="22"/>
      <c r="AJ159" s="22"/>
      <c r="AK159" s="21"/>
      <c r="AL159" s="1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1"/>
      <c r="R160" s="11"/>
      <c r="S160" s="1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2"/>
      <c r="AH160" s="22"/>
      <c r="AI160" s="22"/>
      <c r="AJ160" s="22"/>
      <c r="AK160" s="21"/>
      <c r="AL160" s="1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1"/>
      <c r="R161" s="11"/>
      <c r="S161" s="1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2"/>
      <c r="AH161" s="22"/>
      <c r="AI161" s="22"/>
      <c r="AJ161" s="22"/>
      <c r="AK161" s="21"/>
      <c r="AL161" s="1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1"/>
      <c r="R162" s="11"/>
      <c r="S162" s="1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2"/>
      <c r="AH162" s="22"/>
      <c r="AI162" s="22"/>
      <c r="AJ162" s="22"/>
      <c r="AK162" s="21"/>
      <c r="AL162" s="1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1"/>
      <c r="R163" s="11"/>
      <c r="S163" s="1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2"/>
      <c r="AH163" s="22"/>
      <c r="AI163" s="22"/>
      <c r="AJ163" s="22"/>
      <c r="AK163" s="21"/>
      <c r="AL163" s="1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1"/>
      <c r="R164" s="11"/>
      <c r="S164" s="1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2"/>
      <c r="AH164" s="22"/>
      <c r="AI164" s="22"/>
      <c r="AJ164" s="22"/>
      <c r="AK164" s="21"/>
      <c r="AL164" s="1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1"/>
      <c r="R165" s="11"/>
      <c r="S165" s="1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2"/>
      <c r="AH165" s="22"/>
      <c r="AI165" s="22"/>
      <c r="AJ165" s="22"/>
      <c r="AK165" s="21"/>
      <c r="AL165" s="1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1"/>
      <c r="R166" s="11"/>
      <c r="S166" s="1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2"/>
      <c r="AH166" s="22"/>
      <c r="AI166" s="22"/>
      <c r="AJ166" s="22"/>
      <c r="AK166" s="21"/>
      <c r="AL166" s="1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1"/>
      <c r="R167" s="11"/>
      <c r="S167" s="1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2"/>
      <c r="AH167" s="22"/>
      <c r="AI167" s="22"/>
      <c r="AJ167" s="22"/>
      <c r="AK167" s="21"/>
      <c r="AL167" s="1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1"/>
      <c r="R168" s="11"/>
      <c r="S168" s="1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2"/>
      <c r="AH168" s="22"/>
      <c r="AI168" s="22"/>
      <c r="AJ168" s="22"/>
      <c r="AK168" s="21"/>
      <c r="AL168" s="1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1"/>
      <c r="R169" s="11"/>
      <c r="S169" s="1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2"/>
      <c r="AH169" s="22"/>
      <c r="AI169" s="22"/>
      <c r="AJ169" s="22"/>
      <c r="AK169" s="21"/>
      <c r="AL169" s="1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1"/>
      <c r="R170" s="11"/>
      <c r="S170" s="1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2"/>
      <c r="AH170" s="22"/>
      <c r="AI170" s="22"/>
      <c r="AJ170" s="22"/>
      <c r="AK170" s="21"/>
      <c r="AL170" s="1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1"/>
      <c r="R171" s="11"/>
      <c r="S171" s="1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2"/>
      <c r="AH171" s="22"/>
      <c r="AI171" s="22"/>
      <c r="AJ171" s="22"/>
      <c r="AK171" s="21"/>
      <c r="AL171" s="1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1"/>
      <c r="R172" s="11"/>
      <c r="S172" s="1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2"/>
      <c r="AH172" s="22"/>
      <c r="AI172" s="22"/>
      <c r="AJ172" s="22"/>
      <c r="AK172" s="21"/>
      <c r="AL172" s="1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1"/>
      <c r="R173" s="11"/>
      <c r="S173" s="1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2"/>
      <c r="AH173" s="22"/>
      <c r="AI173" s="22"/>
      <c r="AJ173" s="22"/>
      <c r="AK173" s="21"/>
      <c r="AL173" s="1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1"/>
      <c r="R174" s="11"/>
      <c r="S174" s="1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2"/>
      <c r="AH174" s="22"/>
      <c r="AI174" s="22"/>
      <c r="AJ174" s="22"/>
      <c r="AK174" s="21"/>
      <c r="AL174" s="1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1"/>
      <c r="R175" s="11"/>
      <c r="S175" s="1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2"/>
      <c r="AH175" s="22"/>
      <c r="AI175" s="22"/>
      <c r="AJ175" s="22"/>
      <c r="AK175" s="21"/>
      <c r="AL175" s="1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1"/>
      <c r="R176" s="11"/>
      <c r="S176" s="1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2"/>
      <c r="AH176" s="22"/>
      <c r="AI176" s="22"/>
      <c r="AJ176" s="22"/>
      <c r="AK176" s="21"/>
      <c r="AL176" s="1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1"/>
      <c r="R177" s="11"/>
      <c r="S177" s="1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2"/>
      <c r="AH177" s="22"/>
      <c r="AI177" s="22"/>
      <c r="AJ177" s="22"/>
      <c r="AK177" s="21"/>
      <c r="AL177" s="1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11"/>
      <c r="R178" s="11"/>
      <c r="S178" s="1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2"/>
      <c r="AH178" s="22"/>
      <c r="AI178" s="22"/>
      <c r="AJ178" s="22"/>
      <c r="AK178" s="21"/>
      <c r="AL178" s="1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A179" s="21"/>
      <c r="B179" s="21"/>
      <c r="C179" s="21"/>
      <c r="D179" s="21"/>
      <c r="L179"/>
      <c r="M179"/>
      <c r="N179"/>
      <c r="O179"/>
      <c r="P179"/>
      <c r="Q179" s="11"/>
      <c r="R179" s="11"/>
      <c r="S179" s="1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2"/>
      <c r="AH179" s="22"/>
      <c r="AI179" s="22"/>
      <c r="AJ179" s="22"/>
      <c r="AK179" s="21"/>
      <c r="AL179" s="1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A180" s="21"/>
      <c r="B180" s="21"/>
      <c r="C180" s="21"/>
      <c r="D180" s="21"/>
      <c r="L180"/>
      <c r="M180"/>
      <c r="N180"/>
      <c r="O180"/>
      <c r="P180"/>
      <c r="Q180" s="11"/>
      <c r="R180" s="11"/>
      <c r="S180" s="11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1"/>
      <c r="AL180" s="1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</row>
    <row r="181" spans="1:57" ht="14.25" x14ac:dyDescent="0.2">
      <c r="A181" s="21"/>
      <c r="B181" s="21"/>
      <c r="C181" s="21"/>
      <c r="D181" s="21"/>
      <c r="L181"/>
      <c r="M181"/>
      <c r="N181"/>
      <c r="O181"/>
      <c r="P181"/>
      <c r="Q181" s="11"/>
      <c r="R181" s="11"/>
      <c r="S181" s="11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1"/>
      <c r="AL181" s="1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</row>
    <row r="182" spans="1:57" ht="14.25" x14ac:dyDescent="0.2">
      <c r="L182"/>
      <c r="M182"/>
      <c r="N182"/>
      <c r="O182"/>
      <c r="P182"/>
      <c r="Q182" s="11"/>
      <c r="R182" s="11"/>
      <c r="S182" s="11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1"/>
      <c r="AL182" s="1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</row>
    <row r="183" spans="1:57" ht="14.25" x14ac:dyDescent="0.2">
      <c r="L183"/>
      <c r="M183"/>
      <c r="N183"/>
      <c r="O183"/>
      <c r="P183"/>
      <c r="Q183" s="11"/>
      <c r="R183" s="11"/>
      <c r="S183" s="11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1"/>
      <c r="AL183" s="11"/>
    </row>
    <row r="184" spans="1:57" ht="14.25" x14ac:dyDescent="0.2">
      <c r="L184"/>
      <c r="M184"/>
      <c r="N184"/>
      <c r="O184"/>
      <c r="P184"/>
      <c r="Q184" s="11"/>
      <c r="R184" s="11"/>
      <c r="S184" s="11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1"/>
      <c r="AL184" s="11"/>
    </row>
    <row r="185" spans="1:57" ht="14.25" x14ac:dyDescent="0.2">
      <c r="L185"/>
      <c r="M185"/>
      <c r="N185"/>
      <c r="O185"/>
      <c r="P185"/>
      <c r="Q185" s="11"/>
      <c r="R185" s="11"/>
      <c r="S185" s="11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1"/>
      <c r="AL185" s="11"/>
    </row>
    <row r="186" spans="1:57" ht="14.25" x14ac:dyDescent="0.2">
      <c r="L186" s="11"/>
      <c r="M186" s="11"/>
      <c r="N186" s="11"/>
      <c r="O186" s="11"/>
      <c r="P186" s="11"/>
      <c r="R186" s="11"/>
      <c r="S186" s="11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1"/>
      <c r="AL186" s="11"/>
    </row>
    <row r="187" spans="1:57" ht="14.25" x14ac:dyDescent="0.2">
      <c r="L187" s="11"/>
      <c r="M187" s="11"/>
      <c r="N187" s="11"/>
      <c r="O187" s="11"/>
      <c r="P187" s="11"/>
      <c r="R187" s="11"/>
      <c r="S187" s="11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1"/>
      <c r="AL187" s="11"/>
    </row>
    <row r="188" spans="1:57" ht="14.25" x14ac:dyDescent="0.2">
      <c r="L188" s="11"/>
      <c r="M188" s="11"/>
      <c r="N188" s="11"/>
      <c r="O188" s="11"/>
      <c r="P188" s="11"/>
      <c r="R188" s="11"/>
      <c r="S188" s="11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1"/>
      <c r="AL188" s="11"/>
    </row>
    <row r="189" spans="1:57" ht="14.25" x14ac:dyDescent="0.2">
      <c r="L189" s="11"/>
      <c r="M189" s="11"/>
      <c r="N189" s="11"/>
      <c r="O189" s="11"/>
      <c r="P189" s="11"/>
      <c r="R189" s="11"/>
      <c r="S189" s="11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11"/>
      <c r="AL189" s="11"/>
    </row>
    <row r="190" spans="1:57" x14ac:dyDescent="0.25"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</row>
    <row r="191" spans="1:57" x14ac:dyDescent="0.25"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</row>
    <row r="192" spans="1:57" x14ac:dyDescent="0.25"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x14ac:dyDescent="0.25">
      <c r="L216"/>
      <c r="M216"/>
      <c r="N216"/>
      <c r="O216"/>
      <c r="P216"/>
      <c r="R216" s="15"/>
      <c r="S216" s="15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x14ac:dyDescent="0.25">
      <c r="L217"/>
      <c r="M217"/>
      <c r="N217"/>
      <c r="O217"/>
      <c r="P217"/>
      <c r="R217" s="15"/>
      <c r="S217" s="15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  <row r="218" spans="12:38" ht="14.25" x14ac:dyDescent="0.2">
      <c r="L218"/>
      <c r="M218"/>
      <c r="N218"/>
      <c r="O218"/>
      <c r="P218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/>
      <c r="AL218"/>
    </row>
    <row r="219" spans="12:38" ht="14.25" x14ac:dyDescent="0.2">
      <c r="L219"/>
      <c r="M219"/>
      <c r="N219"/>
      <c r="O219"/>
      <c r="P219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/>
      <c r="AL219"/>
    </row>
    <row r="220" spans="12:38" ht="14.25" x14ac:dyDescent="0.2">
      <c r="L220"/>
      <c r="M220"/>
      <c r="N220"/>
      <c r="O220"/>
      <c r="P220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/>
      <c r="AL220"/>
    </row>
    <row r="221" spans="12:38" ht="14.25" x14ac:dyDescent="0.2">
      <c r="L221"/>
      <c r="M221"/>
      <c r="N221"/>
      <c r="O221"/>
      <c r="P221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/>
      <c r="AL221"/>
    </row>
  </sheetData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2018-10-22T20:40:29Z</dcterms:modified>
</cp:coreProperties>
</file>