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<sst xmlns="http://schemas.openxmlformats.org/spreadsheetml/2006/main" count="84" uniqueCount="35">
  <si>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</si>
  <si>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</si>
  <si>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</si>
  <si>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</si>
  <si>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</si>
  <si>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</si>
  <si>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</si>
  <si>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</si>
  <si>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</si>
  <si>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</si>
  <si>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</si>
  <si>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</si>
  <si>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</si>
  <si>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</si>
  <si>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</si>
  <si>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</si>
  <si>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</si>
  <si>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</si>
  <si>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</si>
  <si>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</si>
  <si>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</si>
  <si>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</si>
  <si>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</si>
  <si>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</si>
  <si>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Leevi Kinanen</t>
  </si>
  <si>
    <t>13.10.1999   Lahti</t>
  </si>
  <si>
    <t>LMV = Lahden Mailaveikot  (1929),  kasvattajaseura</t>
  </si>
  <si>
    <t>3.</t>
  </si>
  <si>
    <t>LMV</t>
  </si>
  <si>
    <t>7.</t>
  </si>
  <si>
    <t>9.</t>
  </si>
  <si>
    <t>6.</t>
  </si>
  <si>
    <t>2.</t>
  </si>
  <si>
    <t>4.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</si>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</sst>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4</v>
      </c>
      <c r="AF4" s="68">
        <v>0.66659999999999997</v>
      </c>
      <c r="AG4" s="69">
        <v>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2</v>
      </c>
      <c r="AR4" s="65">
        <v>0.22220000000000001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29</v>
      </c>
      <c r="Z5" s="1" t="s">
        <v>28</v>
      </c>
      <c r="AA5" s="12">
        <v>16</v>
      </c>
      <c r="AB5" s="12">
        <v>0</v>
      </c>
      <c r="AC5" s="12">
        <v>1</v>
      </c>
      <c r="AD5" s="12">
        <v>24</v>
      </c>
      <c r="AE5" s="12">
        <v>54</v>
      </c>
      <c r="AF5" s="68">
        <v>0.6</v>
      </c>
      <c r="AG5" s="69">
        <v>90</v>
      </c>
      <c r="AH5" s="7"/>
      <c r="AI5" s="7" t="s">
        <v>30</v>
      </c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31</v>
      </c>
      <c r="Z6" s="1" t="s">
        <v>28</v>
      </c>
      <c r="AA6" s="12">
        <v>12</v>
      </c>
      <c r="AB6" s="12">
        <v>0</v>
      </c>
      <c r="AC6" s="12">
        <v>3</v>
      </c>
      <c r="AD6" s="12">
        <v>15</v>
      </c>
      <c r="AE6" s="12">
        <v>64</v>
      </c>
      <c r="AF6" s="68">
        <v>0.65300000000000002</v>
      </c>
      <c r="AG6" s="69">
        <v>98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32</v>
      </c>
      <c r="Z7" s="1" t="s">
        <v>28</v>
      </c>
      <c r="AA7" s="12">
        <v>13</v>
      </c>
      <c r="AB7" s="12">
        <v>4</v>
      </c>
      <c r="AC7" s="12">
        <v>6</v>
      </c>
      <c r="AD7" s="12">
        <v>37</v>
      </c>
      <c r="AE7" s="12">
        <v>76</v>
      </c>
      <c r="AF7" s="68">
        <v>0.66080000000000005</v>
      </c>
      <c r="AG7" s="69">
        <v>115</v>
      </c>
      <c r="AH7" s="7"/>
      <c r="AI7" s="7" t="s">
        <v>33</v>
      </c>
      <c r="AJ7" s="7"/>
      <c r="AK7" s="7"/>
      <c r="AL7" s="10"/>
      <c r="AM7" s="12">
        <v>5</v>
      </c>
      <c r="AN7" s="12">
        <v>0</v>
      </c>
      <c r="AO7" s="12">
        <v>1</v>
      </c>
      <c r="AP7" s="12">
        <v>7</v>
      </c>
      <c r="AQ7" s="12">
        <v>23</v>
      </c>
      <c r="AR7" s="65">
        <v>0.62160000000000004</v>
      </c>
      <c r="AS7" s="66">
        <v>37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34</v>
      </c>
      <c r="Z8" s="1" t="s">
        <v>28</v>
      </c>
      <c r="AA8" s="12">
        <v>1</v>
      </c>
      <c r="AB8" s="12">
        <v>0</v>
      </c>
      <c r="AC8" s="12">
        <v>0</v>
      </c>
      <c r="AD8" s="12">
        <v>1</v>
      </c>
      <c r="AE8" s="12">
        <v>2</v>
      </c>
      <c r="AF8" s="68">
        <v>0.33329999999999999</v>
      </c>
      <c r="AG8" s="69">
        <f>PRODUCT(AE8/AF8)</f>
        <v>6.0006000600060005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32</v>
      </c>
      <c r="Z9" s="1" t="s">
        <v>28</v>
      </c>
      <c r="AA9" s="12">
        <v>11</v>
      </c>
      <c r="AB9" s="12">
        <v>2</v>
      </c>
      <c r="AC9" s="12">
        <v>3</v>
      </c>
      <c r="AD9" s="12">
        <v>36</v>
      </c>
      <c r="AE9" s="12">
        <v>61</v>
      </c>
      <c r="AF9" s="68">
        <v>0.78200000000000003</v>
      </c>
      <c r="AG9" s="19">
        <v>78</v>
      </c>
      <c r="AH9" s="40"/>
      <c r="AI9" s="12" t="s">
        <v>27</v>
      </c>
      <c r="AJ9" s="7"/>
      <c r="AK9" s="7"/>
      <c r="AM9" s="12">
        <v>4</v>
      </c>
      <c r="AN9" s="12">
        <v>0</v>
      </c>
      <c r="AO9" s="13">
        <v>0</v>
      </c>
      <c r="AP9" s="12">
        <v>6</v>
      </c>
      <c r="AQ9" s="12">
        <v>16</v>
      </c>
      <c r="AR9" s="65">
        <v>0.76190000000000002</v>
      </c>
      <c r="AS9" s="19">
        <v>21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32</v>
      </c>
      <c r="Z10" s="1" t="s">
        <v>28</v>
      </c>
      <c r="AA10" s="12">
        <v>2</v>
      </c>
      <c r="AB10" s="12">
        <v>0</v>
      </c>
      <c r="AC10" s="12">
        <v>0</v>
      </c>
      <c r="AD10" s="12">
        <v>4</v>
      </c>
      <c r="AE10" s="12">
        <v>5</v>
      </c>
      <c r="AF10" s="32">
        <v>0.5</v>
      </c>
      <c r="AG10" s="19">
        <v>10</v>
      </c>
      <c r="AH10" s="40"/>
      <c r="AI10" s="7"/>
      <c r="AJ10" s="7"/>
      <c r="AK10" s="7"/>
      <c r="AL10" s="70"/>
      <c r="AM10" s="12">
        <v>2</v>
      </c>
      <c r="AN10" s="12">
        <v>0</v>
      </c>
      <c r="AO10" s="13">
        <v>0</v>
      </c>
      <c r="AP10" s="12">
        <v>0</v>
      </c>
      <c r="AQ10" s="12">
        <v>10</v>
      </c>
      <c r="AR10" s="65">
        <v>0.47599999999999998</v>
      </c>
      <c r="AS10" s="19">
        <v>21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56</v>
      </c>
      <c r="AB11" s="36">
        <f>SUM(AB4:AB10)</f>
        <v>6</v>
      </c>
      <c r="AC11" s="36">
        <f>SUM(AC4:AC10)</f>
        <v>13</v>
      </c>
      <c r="AD11" s="36">
        <f>SUM(AD4:AD10)</f>
        <v>117</v>
      </c>
      <c r="AE11" s="36">
        <f>SUM(AE4:AE10)</f>
        <v>266</v>
      </c>
      <c r="AF11" s="37">
        <f>PRODUCT(AE11/AG11)</f>
        <v>0.66004864499058591</v>
      </c>
      <c r="AG11" s="21">
        <f>SUM(AG4:AG10)</f>
        <v>403.00060006000598</v>
      </c>
      <c r="AH11" s="18"/>
      <c r="AI11" s="29"/>
      <c r="AJ11" s="41"/>
      <c r="AK11" s="42"/>
      <c r="AL11" s="10"/>
      <c r="AM11" s="36">
        <f>SUM(AM4:AM10)</f>
        <v>13</v>
      </c>
      <c r="AN11" s="36">
        <f>SUM(AN4:AN10)</f>
        <v>0</v>
      </c>
      <c r="AO11" s="36">
        <f>SUM(AO4:AO10)</f>
        <v>1</v>
      </c>
      <c r="AP11" s="36">
        <f>SUM(AP4:AP10)</f>
        <v>13</v>
      </c>
      <c r="AQ11" s="36">
        <f>SUM(AQ4:AQ10)</f>
        <v>51</v>
      </c>
      <c r="AR11" s="37">
        <f>PRODUCT(AQ11/AS11)</f>
        <v>0.57954545454545459</v>
      </c>
      <c r="AS11" s="39">
        <f>SUM(AS4:AS10)</f>
        <v>88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26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69</v>
      </c>
      <c r="F16" s="47">
        <f>PRODUCT(AB11+AN11)</f>
        <v>6</v>
      </c>
      <c r="G16" s="47">
        <f>PRODUCT(AC11+AO11)</f>
        <v>14</v>
      </c>
      <c r="H16" s="47">
        <f>PRODUCT(AD11+AP11)</f>
        <v>130</v>
      </c>
      <c r="I16" s="47">
        <f>PRODUCT(AE11+AQ11)</f>
        <v>317</v>
      </c>
      <c r="J16" s="60">
        <f>PRODUCT(I16/K16)</f>
        <v>0.64562039223833723</v>
      </c>
      <c r="K16" s="10">
        <f>PRODUCT(AG11+AS11)</f>
        <v>491.00060006000598</v>
      </c>
      <c r="L16" s="53">
        <f>PRODUCT((F16+G16)/E16)</f>
        <v>0.28985507246376813</v>
      </c>
      <c r="M16" s="53">
        <f>PRODUCT(H16/E16)</f>
        <v>1.8840579710144927</v>
      </c>
      <c r="N16" s="53">
        <f>PRODUCT((F16+G16+H16)/E16)</f>
        <v>2.1739130434782608</v>
      </c>
      <c r="O16" s="53">
        <f>PRODUCT(I16/E16)</f>
        <v>4.5942028985507246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69</v>
      </c>
      <c r="F17" s="47">
        <f t="shared" ref="F17:I17" si="0">SUM(F14:F16)</f>
        <v>6</v>
      </c>
      <c r="G17" s="47">
        <f t="shared" si="0"/>
        <v>14</v>
      </c>
      <c r="H17" s="47">
        <f t="shared" si="0"/>
        <v>130</v>
      </c>
      <c r="I17" s="47">
        <f t="shared" si="0"/>
        <v>317</v>
      </c>
      <c r="J17" s="60">
        <f>PRODUCT(I17/K17)</f>
        <v>0.64562039223833723</v>
      </c>
      <c r="K17" s="16">
        <f>SUM(K14:K16)</f>
        <v>491.00060006000598</v>
      </c>
      <c r="L17" s="53">
        <f>PRODUCT((F17+G17)/E17)</f>
        <v>0.28985507246376813</v>
      </c>
      <c r="M17" s="53">
        <f>PRODUCT(H17/E17)</f>
        <v>1.8840579710144927</v>
      </c>
      <c r="N17" s="53">
        <f>PRODUCT((F17+G17+H17)/E17)</f>
        <v>2.1739130434782608</v>
      </c>
      <c r="O17" s="53">
        <f>PRODUCT(I17/E17)</f>
        <v>4.5942028985507246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2020-08-30T09:15:19Z</dcterms:modified>
</cp:coreProperties>
</file>