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7" i="2" l="1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F13" i="2"/>
  <c r="E13" i="2"/>
  <c r="E17" i="2" s="1"/>
  <c r="E19" i="2" s="1"/>
  <c r="G17" i="2" l="1"/>
  <c r="G19" i="2" s="1"/>
  <c r="M17" i="2"/>
  <c r="O17" i="2"/>
  <c r="F17" i="2"/>
  <c r="K18" i="2"/>
  <c r="J18" i="2" s="1"/>
  <c r="F18" i="2"/>
  <c r="H18" i="2"/>
  <c r="H19" i="2" s="1"/>
  <c r="M19" i="2" s="1"/>
  <c r="F19" i="2"/>
  <c r="O19" i="2"/>
  <c r="O18" i="2"/>
  <c r="M18" i="2"/>
  <c r="AF13" i="2"/>
  <c r="K19" i="2" l="1"/>
  <c r="J19" i="2" s="1"/>
  <c r="N18" i="2"/>
  <c r="N17" i="2"/>
  <c r="L17" i="2"/>
  <c r="L18" i="2"/>
  <c r="N19" i="2"/>
  <c r="L19" i="2"/>
</calcChain>
</file>

<file path=xl/sharedStrings.xml><?xml version="1.0" encoding="utf-8"?>
<sst xmlns="http://schemas.openxmlformats.org/spreadsheetml/2006/main" count="95" uniqueCount="48">
  <si>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</si>
  <si>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</si>
  <si>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</si>
  <si>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</si>
  <si>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</si>
  <si>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</si>
  <si>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</si>
  <si>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</si>
  <si>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</si>
  <si>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</si>
  <si>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</si>
  <si>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</si>
  <si>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</si>
  <si>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Tahko = Hyvinkään Tahko  (1915)</t>
  </si>
  <si>
    <t>YKKÖSPESIS</t>
  </si>
  <si>
    <t>VM = Vaasan Maila  (1933)</t>
  </si>
  <si>
    <t>RiiPe  = Riihimäen Pesis  (1999)</t>
  </si>
  <si>
    <t>JoKo = Jokioisten Koetus  (1902)</t>
  </si>
  <si>
    <t>9.</t>
  </si>
  <si>
    <t>12.</t>
  </si>
  <si>
    <t>RiiPe</t>
  </si>
  <si>
    <t>Mikael Kilpinen</t>
  </si>
  <si>
    <t>Tahko  2</t>
  </si>
  <si>
    <t>poikien superpesis</t>
  </si>
  <si>
    <t>Tahko</t>
  </si>
  <si>
    <t>LaLu</t>
  </si>
  <si>
    <t>JoKo</t>
  </si>
  <si>
    <t>4.4.1990   Hämeenlinna</t>
  </si>
  <si>
    <t>Paukku = Hämeenlinnan Paukku  (1961),  kasvattajaseura</t>
  </si>
  <si>
    <t>LaLu = Lammin Luja  (1939)</t>
  </si>
  <si>
    <t>4.</t>
  </si>
  <si>
    <t>7.</t>
  </si>
  <si>
    <t>6.</t>
  </si>
  <si>
    <t>3.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</si>
  <si>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</si>
  <si>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</si>
  <si>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</si>
  <si>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</si>
  <si>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</si>
  <si>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</si>
  <si>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</si>
  <si>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</si>
  <si>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</si>
  <si>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</si>
  <si>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</si>
  <si>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VM</t>
  </si>
  <si>
    <t>1.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</si>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</sst>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21</v>
      </c>
      <c r="C1" s="2"/>
      <c r="D1" s="3"/>
      <c r="E1" s="4" t="s">
        <v>27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40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41" t="s">
        <v>37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38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2007</v>
      </c>
      <c r="C4" s="23" t="s">
        <v>19</v>
      </c>
      <c r="D4" s="36" t="s">
        <v>20</v>
      </c>
      <c r="E4" s="22">
        <v>0</v>
      </c>
      <c r="F4" s="22">
        <v>0</v>
      </c>
      <c r="G4" s="22">
        <v>0</v>
      </c>
      <c r="H4" s="35">
        <v>0</v>
      </c>
      <c r="I4" s="22">
        <v>0</v>
      </c>
      <c r="J4" s="45"/>
      <c r="K4" s="21"/>
      <c r="L4" s="46"/>
      <c r="M4" s="13"/>
      <c r="N4" s="13"/>
      <c r="O4" s="13"/>
      <c r="P4" s="18"/>
      <c r="Q4" s="22">
        <v>1</v>
      </c>
      <c r="R4" s="22">
        <v>0</v>
      </c>
      <c r="S4" s="35">
        <v>0</v>
      </c>
      <c r="T4" s="22">
        <v>0</v>
      </c>
      <c r="U4" s="22">
        <v>3</v>
      </c>
      <c r="V4" s="47"/>
      <c r="W4" s="21"/>
      <c r="X4" s="22">
        <v>2007</v>
      </c>
      <c r="Y4" s="22" t="s">
        <v>30</v>
      </c>
      <c r="Z4" s="36" t="s">
        <v>22</v>
      </c>
      <c r="AA4" s="22">
        <v>11</v>
      </c>
      <c r="AB4" s="22">
        <v>0</v>
      </c>
      <c r="AC4" s="22">
        <v>0</v>
      </c>
      <c r="AD4" s="22">
        <v>10</v>
      </c>
      <c r="AE4" s="22">
        <v>34</v>
      </c>
      <c r="AF4" s="29">
        <v>0.55730000000000002</v>
      </c>
      <c r="AG4" s="70">
        <v>61</v>
      </c>
      <c r="AH4" s="13"/>
      <c r="AI4" s="13"/>
      <c r="AJ4" s="13"/>
      <c r="AK4" s="13"/>
      <c r="AL4" s="18"/>
      <c r="AM4" s="22">
        <v>1</v>
      </c>
      <c r="AN4" s="22">
        <v>0</v>
      </c>
      <c r="AO4" s="22">
        <v>0</v>
      </c>
      <c r="AP4" s="22">
        <v>0</v>
      </c>
      <c r="AQ4" s="22">
        <v>0</v>
      </c>
      <c r="AR4" s="48">
        <v>0</v>
      </c>
      <c r="AS4" s="1">
        <v>0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6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2008</v>
      </c>
      <c r="Y5" s="22" t="s">
        <v>31</v>
      </c>
      <c r="Z5" s="36" t="s">
        <v>22</v>
      </c>
      <c r="AA5" s="22">
        <v>6</v>
      </c>
      <c r="AB5" s="22">
        <v>0</v>
      </c>
      <c r="AC5" s="22">
        <v>1</v>
      </c>
      <c r="AD5" s="22">
        <v>7</v>
      </c>
      <c r="AE5" s="22">
        <v>14</v>
      </c>
      <c r="AF5" s="29">
        <v>0.5</v>
      </c>
      <c r="AG5" s="70">
        <v>28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6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2009</v>
      </c>
      <c r="Y6" s="23" t="s">
        <v>32</v>
      </c>
      <c r="Z6" s="36" t="s">
        <v>24</v>
      </c>
      <c r="AA6" s="37"/>
      <c r="AB6" s="37" t="s">
        <v>23</v>
      </c>
      <c r="AC6" s="22"/>
      <c r="AD6" s="35"/>
      <c r="AE6" s="22"/>
      <c r="AF6" s="29"/>
      <c r="AG6" s="70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6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2010</v>
      </c>
      <c r="Y7" s="22" t="s">
        <v>18</v>
      </c>
      <c r="Z7" s="36" t="s">
        <v>25</v>
      </c>
      <c r="AA7" s="22">
        <v>8</v>
      </c>
      <c r="AB7" s="22">
        <v>1</v>
      </c>
      <c r="AC7" s="22">
        <v>1</v>
      </c>
      <c r="AD7" s="22">
        <v>10</v>
      </c>
      <c r="AE7" s="22">
        <v>29</v>
      </c>
      <c r="AF7" s="29">
        <v>0.51780000000000004</v>
      </c>
      <c r="AG7" s="70">
        <v>56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6"/>
      <c r="E8" s="22"/>
      <c r="F8" s="22"/>
      <c r="G8" s="22"/>
      <c r="H8" s="35"/>
      <c r="I8" s="22"/>
      <c r="J8" s="45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2011</v>
      </c>
      <c r="Y8" s="22" t="s">
        <v>32</v>
      </c>
      <c r="Z8" s="36" t="s">
        <v>22</v>
      </c>
      <c r="AA8" s="22">
        <v>12</v>
      </c>
      <c r="AB8" s="22">
        <v>5</v>
      </c>
      <c r="AC8" s="22">
        <v>12</v>
      </c>
      <c r="AD8" s="22">
        <v>26</v>
      </c>
      <c r="AE8" s="22">
        <v>64</v>
      </c>
      <c r="AF8" s="29">
        <v>0.68079999999999996</v>
      </c>
      <c r="AG8" s="70">
        <v>94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6"/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>
        <v>2012</v>
      </c>
      <c r="Y9" s="22" t="s">
        <v>33</v>
      </c>
      <c r="Z9" s="36" t="s">
        <v>26</v>
      </c>
      <c r="AA9" s="22">
        <v>18</v>
      </c>
      <c r="AB9" s="22">
        <v>2</v>
      </c>
      <c r="AC9" s="22">
        <v>2</v>
      </c>
      <c r="AD9" s="22">
        <v>42</v>
      </c>
      <c r="AE9" s="22">
        <v>90</v>
      </c>
      <c r="AF9" s="29">
        <v>0.71419999999999995</v>
      </c>
      <c r="AG9" s="70">
        <v>126</v>
      </c>
      <c r="AH9" s="13"/>
      <c r="AI9" s="22" t="s">
        <v>34</v>
      </c>
      <c r="AJ9" s="13"/>
      <c r="AK9" s="13"/>
      <c r="AL9" s="18"/>
      <c r="AM9" s="22">
        <v>3</v>
      </c>
      <c r="AN9" s="22">
        <v>0</v>
      </c>
      <c r="AO9" s="22">
        <v>0</v>
      </c>
      <c r="AP9" s="22">
        <v>6</v>
      </c>
      <c r="AQ9" s="22">
        <v>17</v>
      </c>
      <c r="AR9" s="48">
        <v>0.68</v>
      </c>
      <c r="AS9" s="1">
        <v>25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6"/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5"/>
      <c r="T10" s="22"/>
      <c r="U10" s="22"/>
      <c r="V10" s="47"/>
      <c r="W10" s="21"/>
      <c r="X10" s="22">
        <v>2013</v>
      </c>
      <c r="Y10" s="22" t="s">
        <v>34</v>
      </c>
      <c r="Z10" s="36" t="s">
        <v>45</v>
      </c>
      <c r="AA10" s="22">
        <v>20</v>
      </c>
      <c r="AB10" s="22">
        <v>2</v>
      </c>
      <c r="AC10" s="22">
        <v>5</v>
      </c>
      <c r="AD10" s="22">
        <v>55</v>
      </c>
      <c r="AE10" s="22">
        <v>84</v>
      </c>
      <c r="AF10" s="29">
        <v>0.61760000000000004</v>
      </c>
      <c r="AG10" s="70">
        <v>136</v>
      </c>
      <c r="AH10" s="13"/>
      <c r="AI10" s="22" t="s">
        <v>46</v>
      </c>
      <c r="AJ10" s="13" t="s">
        <v>47</v>
      </c>
      <c r="AK10" s="13"/>
      <c r="AL10" s="18"/>
      <c r="AM10" s="22">
        <v>5</v>
      </c>
      <c r="AN10" s="22">
        <v>0</v>
      </c>
      <c r="AO10" s="22">
        <v>0</v>
      </c>
      <c r="AP10" s="22">
        <v>3</v>
      </c>
      <c r="AQ10" s="22">
        <v>16</v>
      </c>
      <c r="AR10" s="48">
        <v>0.5161</v>
      </c>
      <c r="AS10" s="1">
        <v>31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6"/>
      <c r="E11" s="22"/>
      <c r="F11" s="22"/>
      <c r="G11" s="22"/>
      <c r="H11" s="35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/>
      <c r="Y11" s="22"/>
      <c r="Z11" s="36"/>
      <c r="AA11" s="22"/>
      <c r="AB11" s="22"/>
      <c r="AC11" s="22"/>
      <c r="AD11" s="22"/>
      <c r="AE11" s="22"/>
      <c r="AF11" s="29"/>
      <c r="AG11" s="70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36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2015</v>
      </c>
      <c r="Y12" s="22" t="s">
        <v>34</v>
      </c>
      <c r="Z12" s="36" t="s">
        <v>45</v>
      </c>
      <c r="AA12" s="22">
        <v>13</v>
      </c>
      <c r="AB12" s="22">
        <v>1</v>
      </c>
      <c r="AC12" s="22">
        <v>4</v>
      </c>
      <c r="AD12" s="22">
        <v>28</v>
      </c>
      <c r="AE12" s="22">
        <v>49</v>
      </c>
      <c r="AF12" s="29">
        <v>0.65329999999999999</v>
      </c>
      <c r="AG12" s="70">
        <v>75</v>
      </c>
      <c r="AH12" s="13"/>
      <c r="AI12" s="13" t="s">
        <v>32</v>
      </c>
      <c r="AJ12" s="13"/>
      <c r="AK12" s="13"/>
      <c r="AL12" s="18"/>
      <c r="AM12" s="22">
        <v>6</v>
      </c>
      <c r="AN12" s="22">
        <v>2</v>
      </c>
      <c r="AO12" s="22">
        <v>0</v>
      </c>
      <c r="AP12" s="22">
        <v>10</v>
      </c>
      <c r="AQ12" s="22">
        <v>28</v>
      </c>
      <c r="AR12" s="48">
        <v>0.58330000000000004</v>
      </c>
      <c r="AS12" s="1">
        <v>48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49" t="s">
        <v>40</v>
      </c>
      <c r="C13" s="50"/>
      <c r="D13" s="51"/>
      <c r="E13" s="52">
        <f>SUM(E4:E12)</f>
        <v>0</v>
      </c>
      <c r="F13" s="52">
        <f>SUM(F4:F12)</f>
        <v>0</v>
      </c>
      <c r="G13" s="52">
        <f>SUM(G4:G12)</f>
        <v>0</v>
      </c>
      <c r="H13" s="52">
        <f>SUM(H4:H12)</f>
        <v>0</v>
      </c>
      <c r="I13" s="52">
        <f>SUM(I4:I12)</f>
        <v>0</v>
      </c>
      <c r="J13" s="53">
        <v>0</v>
      </c>
      <c r="K13" s="40">
        <f>SUM(K4:K12)</f>
        <v>0</v>
      </c>
      <c r="L13" s="17"/>
      <c r="M13" s="15"/>
      <c r="N13" s="54"/>
      <c r="O13" s="55"/>
      <c r="P13" s="18"/>
      <c r="Q13" s="52">
        <f>SUM(Q4:Q12)</f>
        <v>1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3</v>
      </c>
      <c r="V13" s="24">
        <v>0</v>
      </c>
      <c r="W13" s="40">
        <f>SUM(W4:W12)</f>
        <v>0</v>
      </c>
      <c r="X13" s="11" t="s">
        <v>40</v>
      </c>
      <c r="Y13" s="12"/>
      <c r="Z13" s="10"/>
      <c r="AA13" s="52">
        <f>SUM(AA4:AA12)</f>
        <v>88</v>
      </c>
      <c r="AB13" s="52">
        <f>SUM(AB4:AB12)</f>
        <v>11</v>
      </c>
      <c r="AC13" s="52">
        <f>SUM(AC4:AC12)</f>
        <v>25</v>
      </c>
      <c r="AD13" s="52">
        <f>SUM(AD4:AD12)</f>
        <v>178</v>
      </c>
      <c r="AE13" s="52">
        <f>SUM(AE4:AE12)</f>
        <v>364</v>
      </c>
      <c r="AF13" s="53">
        <f>PRODUCT(AE13/AG13)</f>
        <v>0.63194444444444442</v>
      </c>
      <c r="AG13" s="40">
        <f>SUM(AG4:AG12)</f>
        <v>576</v>
      </c>
      <c r="AH13" s="17"/>
      <c r="AI13" s="15"/>
      <c r="AJ13" s="54"/>
      <c r="AK13" s="55"/>
      <c r="AL13" s="18"/>
      <c r="AM13" s="52">
        <f>SUM(AM4:AM12)</f>
        <v>15</v>
      </c>
      <c r="AN13" s="52">
        <f>SUM(AN4:AN12)</f>
        <v>2</v>
      </c>
      <c r="AO13" s="52">
        <f>SUM(AO4:AO12)</f>
        <v>0</v>
      </c>
      <c r="AP13" s="52">
        <f>SUM(AP4:AP12)</f>
        <v>19</v>
      </c>
      <c r="AQ13" s="52">
        <f>SUM(AQ4:AQ12)</f>
        <v>61</v>
      </c>
      <c r="AR13" s="53">
        <f>PRODUCT(AQ13/AS13)</f>
        <v>0.58653846153846156</v>
      </c>
      <c r="AS13" s="44">
        <f>SUM(AS4:AS12)</f>
        <v>104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56"/>
      <c r="K14" s="21"/>
      <c r="L14" s="18"/>
      <c r="M14" s="18"/>
      <c r="N14" s="18"/>
      <c r="O14" s="18"/>
      <c r="P14" s="25"/>
      <c r="Q14" s="25"/>
      <c r="R14" s="26"/>
      <c r="S14" s="25"/>
      <c r="T14" s="25"/>
      <c r="U14" s="18"/>
      <c r="V14" s="18"/>
      <c r="W14" s="21"/>
      <c r="X14" s="25"/>
      <c r="Y14" s="25"/>
      <c r="Z14" s="25"/>
      <c r="AA14" s="25"/>
      <c r="AB14" s="25"/>
      <c r="AC14" s="25"/>
      <c r="AD14" s="25"/>
      <c r="AE14" s="25"/>
      <c r="AF14" s="56"/>
      <c r="AG14" s="21"/>
      <c r="AH14" s="18"/>
      <c r="AI14" s="18"/>
      <c r="AJ14" s="18"/>
      <c r="AK14" s="18"/>
      <c r="AL14" s="25"/>
      <c r="AM14" s="25"/>
      <c r="AN14" s="26"/>
      <c r="AO14" s="25"/>
      <c r="AP14" s="25"/>
      <c r="AQ14" s="18"/>
      <c r="AR14" s="18"/>
      <c r="AS14" s="2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7" t="s">
        <v>41</v>
      </c>
      <c r="C15" s="58"/>
      <c r="D15" s="59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42</v>
      </c>
      <c r="O15" s="13" t="s">
        <v>43</v>
      </c>
      <c r="Q15" s="26"/>
      <c r="R15" s="26" t="s">
        <v>12</v>
      </c>
      <c r="S15" s="26"/>
      <c r="T15" s="25" t="s">
        <v>28</v>
      </c>
      <c r="U15" s="18"/>
      <c r="V15" s="21"/>
      <c r="W15" s="21"/>
      <c r="X15" s="60"/>
      <c r="Y15" s="60"/>
      <c r="Z15" s="60"/>
      <c r="AA15" s="60"/>
      <c r="AB15" s="60"/>
      <c r="AC15" s="26"/>
      <c r="AD15" s="26"/>
      <c r="AE15" s="26"/>
      <c r="AF15" s="25"/>
      <c r="AG15" s="25"/>
      <c r="AH15" s="25"/>
      <c r="AI15" s="25"/>
      <c r="AJ15" s="25"/>
      <c r="AK15" s="25"/>
      <c r="AM15" s="21"/>
      <c r="AN15" s="60"/>
      <c r="AO15" s="60"/>
      <c r="AP15" s="60"/>
      <c r="AQ15" s="60"/>
      <c r="AR15" s="60"/>
      <c r="AS15" s="60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7" t="s">
        <v>44</v>
      </c>
      <c r="C16" s="7"/>
      <c r="D16" s="28"/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  <c r="K16" s="25">
        <v>0</v>
      </c>
      <c r="L16" s="63">
        <v>0</v>
      </c>
      <c r="M16" s="63">
        <v>0</v>
      </c>
      <c r="N16" s="63">
        <v>0</v>
      </c>
      <c r="O16" s="63">
        <v>0</v>
      </c>
      <c r="Q16" s="26"/>
      <c r="R16" s="26"/>
      <c r="S16" s="26"/>
      <c r="T16" s="25" t="s">
        <v>13</v>
      </c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4" t="s">
        <v>14</v>
      </c>
      <c r="C17" s="65"/>
      <c r="D17" s="66"/>
      <c r="E17" s="61">
        <f>PRODUCT(E13+Q13)</f>
        <v>1</v>
      </c>
      <c r="F17" s="61">
        <f>PRODUCT(F13+R13)</f>
        <v>0</v>
      </c>
      <c r="G17" s="61">
        <f>PRODUCT(G13+S13)</f>
        <v>0</v>
      </c>
      <c r="H17" s="61">
        <f>PRODUCT(H13+T13)</f>
        <v>0</v>
      </c>
      <c r="I17" s="61">
        <f>PRODUCT(I13+U13)</f>
        <v>3</v>
      </c>
      <c r="J17" s="62">
        <v>0</v>
      </c>
      <c r="K17" s="25">
        <f>PRODUCT(K13+W13)</f>
        <v>0</v>
      </c>
      <c r="L17" s="63">
        <f>PRODUCT((F17+G17)/E17)</f>
        <v>0</v>
      </c>
      <c r="M17" s="63">
        <f>PRODUCT(H17/E17)</f>
        <v>0</v>
      </c>
      <c r="N17" s="63">
        <f>PRODUCT((F17+G17+H17)/E17)</f>
        <v>0</v>
      </c>
      <c r="O17" s="63">
        <f>PRODUCT(I17/E17)</f>
        <v>3</v>
      </c>
      <c r="Q17" s="26"/>
      <c r="R17" s="26"/>
      <c r="S17" s="26"/>
      <c r="T17" s="25" t="s">
        <v>16</v>
      </c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0" t="s">
        <v>37</v>
      </c>
      <c r="C18" s="19"/>
      <c r="D18" s="30"/>
      <c r="E18" s="61">
        <f>PRODUCT(AA13+AM13)</f>
        <v>103</v>
      </c>
      <c r="F18" s="61">
        <f>PRODUCT(AB13+AN13)</f>
        <v>13</v>
      </c>
      <c r="G18" s="61">
        <f>PRODUCT(AC13+AO13)</f>
        <v>25</v>
      </c>
      <c r="H18" s="61">
        <f>PRODUCT(AD13+AP13)</f>
        <v>197</v>
      </c>
      <c r="I18" s="61">
        <f>PRODUCT(AE13+AQ13)</f>
        <v>425</v>
      </c>
      <c r="J18" s="62">
        <f>PRODUCT(I18/K18)</f>
        <v>0.625</v>
      </c>
      <c r="K18" s="18">
        <f>PRODUCT(AG13+AS13)</f>
        <v>680</v>
      </c>
      <c r="L18" s="63">
        <f>PRODUCT((F18+G18)/E18)</f>
        <v>0.36893203883495146</v>
      </c>
      <c r="M18" s="63">
        <f>PRODUCT(H18/E18)</f>
        <v>1.912621359223301</v>
      </c>
      <c r="N18" s="63">
        <f>PRODUCT((F18+G18+H18)/E18)</f>
        <v>2.2815533980582523</v>
      </c>
      <c r="O18" s="63">
        <f>PRODUCT(I18/E18)</f>
        <v>4.1262135922330101</v>
      </c>
      <c r="Q18" s="26"/>
      <c r="R18" s="26"/>
      <c r="S18" s="25"/>
      <c r="T18" s="25" t="s">
        <v>29</v>
      </c>
      <c r="U18" s="18"/>
      <c r="V18" s="18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18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7" t="s">
        <v>40</v>
      </c>
      <c r="C19" s="68"/>
      <c r="D19" s="69"/>
      <c r="E19" s="61">
        <f>SUM(E16:E18)</f>
        <v>104</v>
      </c>
      <c r="F19" s="61">
        <f t="shared" ref="F19:I19" si="0">SUM(F16:F18)</f>
        <v>13</v>
      </c>
      <c r="G19" s="61">
        <f t="shared" si="0"/>
        <v>25</v>
      </c>
      <c r="H19" s="61">
        <f t="shared" si="0"/>
        <v>197</v>
      </c>
      <c r="I19" s="61">
        <f t="shared" si="0"/>
        <v>428</v>
      </c>
      <c r="J19" s="62">
        <f>PRODUCT(I19/K19)</f>
        <v>0.62941176470588234</v>
      </c>
      <c r="K19" s="25">
        <f>SUM(K16:K18)</f>
        <v>680</v>
      </c>
      <c r="L19" s="63">
        <f>PRODUCT((F19+G19)/E19)</f>
        <v>0.36538461538461536</v>
      </c>
      <c r="M19" s="63">
        <f>PRODUCT(H19/E19)</f>
        <v>1.8942307692307692</v>
      </c>
      <c r="N19" s="63">
        <f>PRODUCT((F19+G19+H19)/E19)</f>
        <v>2.2596153846153846</v>
      </c>
      <c r="O19" s="63">
        <f>PRODUCT(I19/E19)</f>
        <v>4.115384615384615</v>
      </c>
      <c r="Q19" s="18"/>
      <c r="R19" s="18"/>
      <c r="S19" s="18"/>
      <c r="T19" s="25" t="s">
        <v>17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8"/>
      <c r="F20" s="18"/>
      <c r="G20" s="18"/>
      <c r="H20" s="18"/>
      <c r="I20" s="18"/>
      <c r="J20" s="25"/>
      <c r="K20" s="25"/>
      <c r="L20" s="18"/>
      <c r="M20" s="18"/>
      <c r="N20" s="18"/>
      <c r="O20" s="18"/>
      <c r="P20" s="25"/>
      <c r="Q20" s="25"/>
      <c r="R20" s="25"/>
      <c r="S20" s="25"/>
      <c r="T20" s="25" t="s">
        <v>15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6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6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6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6"/>
      <c r="AJ178" s="26"/>
      <c r="AK178" s="25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6"/>
      <c r="AJ179" s="26"/>
      <c r="AK179" s="25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6"/>
      <c r="AJ180" s="26"/>
      <c r="AK180" s="25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6"/>
      <c r="AJ181" s="26"/>
      <c r="AK181" s="25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26"/>
      <c r="AJ182" s="26"/>
      <c r="AK182" s="25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8"/>
      <c r="AL184" s="18"/>
    </row>
    <row r="185" spans="12:57" x14ac:dyDescent="0.25"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sortState ref="X10:AS12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2018-11-19T19:55:21Z</dcterms:modified>
</cp:coreProperties>
</file>