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1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<sst xmlns="http://schemas.openxmlformats.org/spreadsheetml/2006/main" count="90" uniqueCount="42">
  <si>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</si>
  <si>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</si>
  <si>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</si>
  <si>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</si>
  <si>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</si>
  <si>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</si>
  <si>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</si>
  <si>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</si>
  <si>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</si>
  <si>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</si>
  <si>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</si>
  <si>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</si>
  <si>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</si>
  <si>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</si>
  <si>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</si>
  <si>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</si>
  <si>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</si>
  <si>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</si>
  <si>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</si>
  <si>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</si>
  <si>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</si>
  <si>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</si>
  <si>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</si>
  <si>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</si>
  <si>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</si>
  <si>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PKP = Puurtilan Kisa-Pojat  (1948)</t>
  </si>
  <si>
    <t>Henri Kiiskinen</t>
  </si>
  <si>
    <t>7.</t>
  </si>
  <si>
    <t>JuNu</t>
  </si>
  <si>
    <t>8.</t>
  </si>
  <si>
    <t>9.</t>
  </si>
  <si>
    <t>PKP</t>
  </si>
  <si>
    <t>5.</t>
  </si>
  <si>
    <t>Kiri  2</t>
  </si>
  <si>
    <t>6.</t>
  </si>
  <si>
    <t>3.</t>
  </si>
  <si>
    <t>10.</t>
  </si>
  <si>
    <t>4.</t>
  </si>
  <si>
    <t>28.6.1994   Juva</t>
  </si>
  <si>
    <t>JuNu = Juvan Nuorisopesis  (2002),  kasvattajaseura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</si>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</sst>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6</v>
      </c>
      <c r="AB4" s="12">
        <v>0</v>
      </c>
      <c r="AC4" s="12">
        <v>0</v>
      </c>
      <c r="AD4" s="12">
        <v>1</v>
      </c>
      <c r="AE4" s="12">
        <v>3</v>
      </c>
      <c r="AF4" s="68">
        <v>0.1875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29</v>
      </c>
      <c r="Z5" s="1" t="s">
        <v>28</v>
      </c>
      <c r="AA5" s="12">
        <v>12</v>
      </c>
      <c r="AB5" s="12">
        <v>0</v>
      </c>
      <c r="AC5" s="12">
        <v>3</v>
      </c>
      <c r="AD5" s="12">
        <v>8</v>
      </c>
      <c r="AE5" s="12">
        <v>27</v>
      </c>
      <c r="AF5" s="68">
        <v>0.50939999999999996</v>
      </c>
      <c r="AG5" s="69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28</v>
      </c>
      <c r="AA6" s="12">
        <v>14</v>
      </c>
      <c r="AB6" s="12">
        <v>1</v>
      </c>
      <c r="AC6" s="12">
        <v>0</v>
      </c>
      <c r="AD6" s="12">
        <v>13</v>
      </c>
      <c r="AE6" s="12">
        <v>36</v>
      </c>
      <c r="AF6" s="68">
        <v>0.49309999999999998</v>
      </c>
      <c r="AG6" s="69">
        <v>73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31</v>
      </c>
      <c r="AA8" s="12">
        <v>8</v>
      </c>
      <c r="AB8" s="12">
        <v>0</v>
      </c>
      <c r="AC8" s="12">
        <v>4</v>
      </c>
      <c r="AD8" s="12">
        <v>9</v>
      </c>
      <c r="AE8" s="12">
        <v>43</v>
      </c>
      <c r="AF8" s="68">
        <v>0.69350000000000001</v>
      </c>
      <c r="AG8" s="69">
        <v>62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32</v>
      </c>
      <c r="Z9" s="1" t="s">
        <v>33</v>
      </c>
      <c r="AA9" s="12">
        <v>16</v>
      </c>
      <c r="AB9" s="12">
        <v>2</v>
      </c>
      <c r="AC9" s="12">
        <v>20</v>
      </c>
      <c r="AD9" s="12">
        <v>23</v>
      </c>
      <c r="AE9" s="12">
        <v>86</v>
      </c>
      <c r="AF9" s="68">
        <v>0.7107</v>
      </c>
      <c r="AG9" s="69">
        <v>121</v>
      </c>
      <c r="AH9" s="7"/>
      <c r="AI9" s="7"/>
      <c r="AJ9" s="7" t="s">
        <v>27</v>
      </c>
      <c r="AK9" s="7" t="s">
        <v>34</v>
      </c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35</v>
      </c>
      <c r="Z10" s="1" t="s">
        <v>28</v>
      </c>
      <c r="AA10" s="12">
        <v>16</v>
      </c>
      <c r="AB10" s="12">
        <v>1</v>
      </c>
      <c r="AC10" s="12">
        <v>17</v>
      </c>
      <c r="AD10" s="12">
        <v>31</v>
      </c>
      <c r="AE10" s="12">
        <v>72</v>
      </c>
      <c r="AF10" s="68">
        <v>0.58530000000000004</v>
      </c>
      <c r="AG10" s="69">
        <v>123</v>
      </c>
      <c r="AH10" s="7"/>
      <c r="AI10" s="7" t="s">
        <v>30</v>
      </c>
      <c r="AJ10" s="7" t="s">
        <v>36</v>
      </c>
      <c r="AK10" s="7"/>
      <c r="AL10" s="10"/>
      <c r="AM10" s="12">
        <v>2</v>
      </c>
      <c r="AN10" s="12">
        <v>0</v>
      </c>
      <c r="AO10" s="12">
        <v>0</v>
      </c>
      <c r="AP10" s="12">
        <v>3</v>
      </c>
      <c r="AQ10" s="12">
        <v>8</v>
      </c>
      <c r="AR10" s="65">
        <v>0.57140000000000002</v>
      </c>
      <c r="AS10" s="66">
        <v>14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37</v>
      </c>
      <c r="Z11" s="1" t="s">
        <v>28</v>
      </c>
      <c r="AA11" s="12">
        <v>10</v>
      </c>
      <c r="AB11" s="12">
        <v>0</v>
      </c>
      <c r="AC11" s="12">
        <v>0</v>
      </c>
      <c r="AD11" s="12">
        <v>12</v>
      </c>
      <c r="AE11" s="12">
        <v>43</v>
      </c>
      <c r="AF11" s="68">
        <v>0.6825</v>
      </c>
      <c r="AG11" s="69">
        <f>PRODUCT(AE11/AF11)</f>
        <v>63.003663003663007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59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34</v>
      </c>
      <c r="Z12" s="1" t="s">
        <v>40</v>
      </c>
      <c r="AA12" s="12">
        <v>1</v>
      </c>
      <c r="AB12" s="12">
        <v>0</v>
      </c>
      <c r="AC12" s="12">
        <v>0</v>
      </c>
      <c r="AD12" s="12">
        <v>1</v>
      </c>
      <c r="AE12" s="12">
        <v>3</v>
      </c>
      <c r="AF12" s="68">
        <v>0.5</v>
      </c>
      <c r="AG12" s="19">
        <v>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83</v>
      </c>
      <c r="AB13" s="36">
        <f>SUM(AB4:AB12)</f>
        <v>4</v>
      </c>
      <c r="AC13" s="36">
        <f>SUM(AC4:AC12)</f>
        <v>44</v>
      </c>
      <c r="AD13" s="36">
        <f>SUM(AD4:AD12)</f>
        <v>98</v>
      </c>
      <c r="AE13" s="36">
        <f>SUM(AE4:AE12)</f>
        <v>313</v>
      </c>
      <c r="AF13" s="37">
        <f>PRODUCT(AE13/AG13)</f>
        <v>0.60541157132533197</v>
      </c>
      <c r="AG13" s="21">
        <f>SUM(AG4:AG12)</f>
        <v>517.00366300366295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0</v>
      </c>
      <c r="AP13" s="36">
        <f>SUM(AP4:AP12)</f>
        <v>3</v>
      </c>
      <c r="AQ13" s="36">
        <f>SUM(AQ4:AQ12)</f>
        <v>8</v>
      </c>
      <c r="AR13" s="37">
        <f>PRODUCT(AQ13/AS13)</f>
        <v>0.5714285714285714</v>
      </c>
      <c r="AS13" s="39">
        <f>SUM(AS4:AS12)</f>
        <v>14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39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85</v>
      </c>
      <c r="F18" s="47">
        <f>PRODUCT(AB13+AN13)</f>
        <v>4</v>
      </c>
      <c r="G18" s="47">
        <f>PRODUCT(AC13+AO13)</f>
        <v>44</v>
      </c>
      <c r="H18" s="47">
        <f>PRODUCT(AD13+AP13)</f>
        <v>101</v>
      </c>
      <c r="I18" s="47">
        <f>PRODUCT(AE13+AQ13)</f>
        <v>321</v>
      </c>
      <c r="J18" s="60">
        <f>PRODUCT(I18/K18)</f>
        <v>0.60451560387406533</v>
      </c>
      <c r="K18" s="10">
        <f>PRODUCT(AG13+AS13)</f>
        <v>531.00366300366295</v>
      </c>
      <c r="L18" s="53">
        <f>PRODUCT((F18+G18)/E18)</f>
        <v>0.56470588235294117</v>
      </c>
      <c r="M18" s="53">
        <f>PRODUCT(H18/E18)</f>
        <v>1.1882352941176471</v>
      </c>
      <c r="N18" s="53">
        <f>PRODUCT((F18+G18+H18)/E18)</f>
        <v>1.7529411764705882</v>
      </c>
      <c r="O18" s="53">
        <f>PRODUCT(I18/E18)</f>
        <v>3.776470588235294</v>
      </c>
      <c r="Q18" s="17"/>
      <c r="R18" s="17"/>
      <c r="S18" s="16"/>
      <c r="T18" s="17" t="s">
        <v>41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85</v>
      </c>
      <c r="F19" s="47">
        <f t="shared" ref="F19:I19" si="0">SUM(F16:F18)</f>
        <v>4</v>
      </c>
      <c r="G19" s="47">
        <f t="shared" si="0"/>
        <v>44</v>
      </c>
      <c r="H19" s="47">
        <f t="shared" si="0"/>
        <v>101</v>
      </c>
      <c r="I19" s="47">
        <f t="shared" si="0"/>
        <v>321</v>
      </c>
      <c r="J19" s="60">
        <f>PRODUCT(I19/K19)</f>
        <v>0.60451560387406533</v>
      </c>
      <c r="K19" s="16">
        <f>SUM(K16:K18)</f>
        <v>531.00366300366295</v>
      </c>
      <c r="L19" s="53">
        <f>PRODUCT((F19+G19)/E19)</f>
        <v>0.56470588235294117</v>
      </c>
      <c r="M19" s="53">
        <f>PRODUCT(H19/E19)</f>
        <v>1.1882352941176471</v>
      </c>
      <c r="N19" s="53">
        <f>PRODUCT((F19+G19+H19)/E19)</f>
        <v>1.7529411764705882</v>
      </c>
      <c r="O19" s="53">
        <f>PRODUCT(I19/E19)</f>
        <v>3.776470588235294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T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2019-08-23T16:13:47Z</dcterms:modified>
</cp:coreProperties>
</file>