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9" i="2" l="1"/>
  <c r="O23" i="2"/>
  <c r="N23" i="2"/>
  <c r="M23" i="2"/>
  <c r="L23" i="2"/>
  <c r="J23" i="2"/>
  <c r="AG19" i="2"/>
  <c r="AE19" i="2"/>
  <c r="AF19" i="2" s="1"/>
  <c r="AD19" i="2"/>
  <c r="AC19" i="2"/>
  <c r="G24" i="2" s="1"/>
  <c r="AB19" i="2"/>
  <c r="AA19" i="2"/>
  <c r="E24" i="2" s="1"/>
  <c r="K23" i="2"/>
  <c r="F23" i="2"/>
  <c r="K25" i="2"/>
  <c r="AS19" i="2"/>
  <c r="AQ19" i="2"/>
  <c r="AP19" i="2"/>
  <c r="AO19" i="2"/>
  <c r="AN19" i="2"/>
  <c r="AM19" i="2"/>
  <c r="K24" i="2"/>
  <c r="W19" i="2"/>
  <c r="U19" i="2"/>
  <c r="T19" i="2"/>
  <c r="S19" i="2"/>
  <c r="R19" i="2"/>
  <c r="Q19" i="2"/>
  <c r="K19" i="2"/>
  <c r="I19" i="2"/>
  <c r="I23" i="2" s="1"/>
  <c r="H19" i="2"/>
  <c r="H23" i="2" s="1"/>
  <c r="G19" i="2"/>
  <c r="G23" i="2" s="1"/>
  <c r="F19" i="2"/>
  <c r="E19" i="2"/>
  <c r="E23" i="2" s="1"/>
  <c r="H24" i="2" l="1"/>
  <c r="H25" i="2" s="1"/>
  <c r="F24" i="2"/>
  <c r="L24" i="2" s="1"/>
  <c r="E25" i="2"/>
  <c r="I24" i="2"/>
  <c r="I25" i="2" s="1"/>
  <c r="G25" i="2"/>
  <c r="J24" i="2"/>
  <c r="M24" i="2"/>
  <c r="N24" i="2" l="1"/>
  <c r="F25" i="2"/>
  <c r="L25" i="2" s="1"/>
  <c r="J25" i="2"/>
  <c r="M25" i="2"/>
  <c r="N25" i="2" l="1"/>
</calcChain>
</file>

<file path=xl/sharedStrings.xml><?xml version="1.0" encoding="utf-8"?>
<sst xmlns="http://schemas.openxmlformats.org/spreadsheetml/2006/main" count="103" uniqueCount="42">
  <si>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</si>
  <si>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</si>
  <si>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</si>
  <si>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</si>
  <si>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</si>
  <si>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</si>
  <si>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</si>
  <si>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</si>
  <si>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</si>
  <si>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</si>
  <si>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</si>
  <si>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</si>
  <si>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</si>
  <si>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Virkiä = Lapuan Virkiä  (1907)</t>
  </si>
  <si>
    <t>YJ = Ylihärmän Junkkarit  (1908)</t>
  </si>
  <si>
    <t>YPJ = Ylihärmän Pesis-Junkkarit  (1996)</t>
  </si>
  <si>
    <t>YKKÖSPESIS</t>
  </si>
  <si>
    <t>AA = Alajärven Ankkurit  (1944)</t>
  </si>
  <si>
    <t>12.</t>
  </si>
  <si>
    <t>YPJ</t>
  </si>
  <si>
    <t>Tero Keski-Koukkari</t>
  </si>
  <si>
    <t>Virkiä</t>
  </si>
  <si>
    <t>5.</t>
  </si>
  <si>
    <t>6.</t>
  </si>
  <si>
    <t>26.7.1975</t>
  </si>
  <si>
    <t>10.</t>
  </si>
  <si>
    <t>1.</t>
  </si>
  <si>
    <t>maakuntasarja</t>
  </si>
  <si>
    <t>YJ</t>
  </si>
  <si>
    <t>AA  2</t>
  </si>
  <si>
    <t>4.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</si>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</sst>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7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20</v>
      </c>
      <c r="C1" s="2"/>
      <c r="D1" s="3"/>
      <c r="E1" s="4" t="s">
        <v>24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16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39" t="s">
        <v>34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35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1992</v>
      </c>
      <c r="Y4" s="35" t="s">
        <v>26</v>
      </c>
      <c r="Z4" s="43" t="s">
        <v>29</v>
      </c>
      <c r="AA4" s="22"/>
      <c r="AB4" s="22" t="s">
        <v>27</v>
      </c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1993</v>
      </c>
      <c r="Y5" s="22" t="s">
        <v>31</v>
      </c>
      <c r="Z5" s="43" t="s">
        <v>29</v>
      </c>
      <c r="AA5" s="22">
        <v>10</v>
      </c>
      <c r="AB5" s="22">
        <v>0</v>
      </c>
      <c r="AC5" s="22">
        <v>2</v>
      </c>
      <c r="AD5" s="22">
        <v>6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1994</v>
      </c>
      <c r="Y6" s="35" t="s">
        <v>22</v>
      </c>
      <c r="Z6" s="43" t="s">
        <v>29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1995</v>
      </c>
      <c r="Y7" s="35" t="s">
        <v>30</v>
      </c>
      <c r="Z7" s="43" t="s">
        <v>29</v>
      </c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1996</v>
      </c>
      <c r="Y8" s="35" t="s">
        <v>30</v>
      </c>
      <c r="Z8" s="43" t="s">
        <v>28</v>
      </c>
      <c r="AA8" s="22"/>
      <c r="AB8" s="22" t="s">
        <v>27</v>
      </c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1997</v>
      </c>
      <c r="Y9" s="35" t="s">
        <v>26</v>
      </c>
      <c r="Z9" s="43" t="s">
        <v>19</v>
      </c>
      <c r="AA9" s="22"/>
      <c r="AB9" s="22" t="s">
        <v>27</v>
      </c>
      <c r="AC9" s="22"/>
      <c r="AD9" s="34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1998</v>
      </c>
      <c r="Y10" s="35" t="s">
        <v>25</v>
      </c>
      <c r="Z10" s="43" t="s">
        <v>19</v>
      </c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1999</v>
      </c>
      <c r="Y11" s="35" t="s">
        <v>26</v>
      </c>
      <c r="Z11" s="43" t="s">
        <v>19</v>
      </c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2000</v>
      </c>
      <c r="Y12" s="35" t="s">
        <v>26</v>
      </c>
      <c r="Z12" s="43" t="s">
        <v>19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2001</v>
      </c>
      <c r="C13" s="35" t="s">
        <v>18</v>
      </c>
      <c r="D13" s="43" t="s">
        <v>19</v>
      </c>
      <c r="E13" s="22">
        <v>20</v>
      </c>
      <c r="F13" s="22">
        <v>0</v>
      </c>
      <c r="G13" s="22">
        <v>8</v>
      </c>
      <c r="H13" s="34">
        <v>2</v>
      </c>
      <c r="I13" s="22">
        <v>35</v>
      </c>
      <c r="J13" s="44">
        <v>0.35</v>
      </c>
      <c r="K13" s="21">
        <v>100</v>
      </c>
      <c r="L13" s="13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2002</v>
      </c>
      <c r="Y14" s="22" t="s">
        <v>22</v>
      </c>
      <c r="Z14" s="43" t="s">
        <v>21</v>
      </c>
      <c r="AA14" s="22">
        <v>13</v>
      </c>
      <c r="AB14" s="22">
        <v>0</v>
      </c>
      <c r="AC14" s="22">
        <v>6</v>
      </c>
      <c r="AD14" s="22">
        <v>4</v>
      </c>
      <c r="AE14" s="22">
        <v>32</v>
      </c>
      <c r="AF14" s="28">
        <v>0.50790000000000002</v>
      </c>
      <c r="AG14" s="69">
        <v>63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2003</v>
      </c>
      <c r="Y15" s="22" t="s">
        <v>23</v>
      </c>
      <c r="Z15" s="43" t="s">
        <v>21</v>
      </c>
      <c r="AA15" s="22">
        <v>13</v>
      </c>
      <c r="AB15" s="22">
        <v>1</v>
      </c>
      <c r="AC15" s="22">
        <v>8</v>
      </c>
      <c r="AD15" s="22">
        <v>3</v>
      </c>
      <c r="AE15" s="22">
        <v>29</v>
      </c>
      <c r="AF15" s="28">
        <v>0.3972</v>
      </c>
      <c r="AG15" s="69">
        <v>73</v>
      </c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2004</v>
      </c>
      <c r="Y16" s="22" t="s">
        <v>23</v>
      </c>
      <c r="Z16" s="43" t="s">
        <v>21</v>
      </c>
      <c r="AA16" s="22">
        <v>5</v>
      </c>
      <c r="AB16" s="22">
        <v>1</v>
      </c>
      <c r="AC16" s="22">
        <v>6</v>
      </c>
      <c r="AD16" s="22">
        <v>2</v>
      </c>
      <c r="AE16" s="22">
        <v>13</v>
      </c>
      <c r="AF16" s="28">
        <v>0.59089999999999998</v>
      </c>
      <c r="AG16" s="69">
        <v>22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2005</v>
      </c>
      <c r="Y17" s="22" t="s">
        <v>22</v>
      </c>
      <c r="Z17" s="43" t="s">
        <v>21</v>
      </c>
      <c r="AA17" s="22">
        <v>1</v>
      </c>
      <c r="AB17" s="22">
        <v>0</v>
      </c>
      <c r="AC17" s="22">
        <v>0</v>
      </c>
      <c r="AD17" s="22">
        <v>0</v>
      </c>
      <c r="AE17" s="22">
        <v>2</v>
      </c>
      <c r="AF17" s="28">
        <v>0.4</v>
      </c>
      <c r="AG17" s="69">
        <v>5</v>
      </c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2006</v>
      </c>
      <c r="Y18" s="22" t="s">
        <v>22</v>
      </c>
      <c r="Z18" s="43" t="s">
        <v>21</v>
      </c>
      <c r="AA18" s="22">
        <v>6</v>
      </c>
      <c r="AB18" s="22">
        <v>1</v>
      </c>
      <c r="AC18" s="22">
        <v>5</v>
      </c>
      <c r="AD18" s="22">
        <v>2</v>
      </c>
      <c r="AE18" s="22">
        <v>10</v>
      </c>
      <c r="AF18" s="28">
        <v>0.4</v>
      </c>
      <c r="AG18" s="69">
        <v>25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48" t="s">
        <v>37</v>
      </c>
      <c r="C19" s="49"/>
      <c r="D19" s="50"/>
      <c r="E19" s="51">
        <f>SUM(E4:E18)</f>
        <v>20</v>
      </c>
      <c r="F19" s="51">
        <f>SUM(F4:F18)</f>
        <v>0</v>
      </c>
      <c r="G19" s="51">
        <f>SUM(G4:G18)</f>
        <v>8</v>
      </c>
      <c r="H19" s="51">
        <f>SUM(H4:H18)</f>
        <v>2</v>
      </c>
      <c r="I19" s="51">
        <f>SUM(I4:I18)</f>
        <v>35</v>
      </c>
      <c r="J19" s="52">
        <f>PRODUCT(I19/K19)</f>
        <v>0.35</v>
      </c>
      <c r="K19" s="38">
        <f>SUM(K4:K18)</f>
        <v>100</v>
      </c>
      <c r="L19" s="17"/>
      <c r="M19" s="15"/>
      <c r="N19" s="53"/>
      <c r="O19" s="54"/>
      <c r="P19" s="18"/>
      <c r="Q19" s="51">
        <f>SUM(Q4:Q18)</f>
        <v>0</v>
      </c>
      <c r="R19" s="51">
        <f>SUM(R4:R18)</f>
        <v>0</v>
      </c>
      <c r="S19" s="51">
        <f>SUM(S4:S18)</f>
        <v>0</v>
      </c>
      <c r="T19" s="51">
        <f>SUM(T4:T18)</f>
        <v>0</v>
      </c>
      <c r="U19" s="51">
        <f>SUM(U4:U18)</f>
        <v>0</v>
      </c>
      <c r="V19" s="23">
        <v>0</v>
      </c>
      <c r="W19" s="38">
        <f>SUM(W4:W18)</f>
        <v>0</v>
      </c>
      <c r="X19" s="11" t="s">
        <v>37</v>
      </c>
      <c r="Y19" s="12"/>
      <c r="Z19" s="10"/>
      <c r="AA19" s="51">
        <f>SUM(AA5:AA18)</f>
        <v>48</v>
      </c>
      <c r="AB19" s="51">
        <f>SUM(AB5:AB18)</f>
        <v>3</v>
      </c>
      <c r="AC19" s="51">
        <f>SUM(AC5:AC18)</f>
        <v>27</v>
      </c>
      <c r="AD19" s="51">
        <f>SUM(AD5:AD18)</f>
        <v>17</v>
      </c>
      <c r="AE19" s="51">
        <f>SUM(AE5:AE18)</f>
        <v>86</v>
      </c>
      <c r="AF19" s="52">
        <f>PRODUCT(AE19/AG19)</f>
        <v>0.45744680851063829</v>
      </c>
      <c r="AG19" s="38">
        <f>SUM(AG5:AG18)</f>
        <v>188</v>
      </c>
      <c r="AH19" s="17"/>
      <c r="AI19" s="15"/>
      <c r="AJ19" s="53"/>
      <c r="AK19" s="54"/>
      <c r="AL19" s="18"/>
      <c r="AM19" s="51">
        <f>SUM(AM4:AM18)</f>
        <v>0</v>
      </c>
      <c r="AN19" s="51">
        <f>SUM(AN4:AN18)</f>
        <v>0</v>
      </c>
      <c r="AO19" s="51">
        <f>SUM(AO4:AO18)</f>
        <v>0</v>
      </c>
      <c r="AP19" s="51">
        <f>SUM(AP4:AP18)</f>
        <v>0</v>
      </c>
      <c r="AQ19" s="51">
        <f>SUM(AQ4:AQ18)</f>
        <v>0</v>
      </c>
      <c r="AR19" s="52">
        <v>0</v>
      </c>
      <c r="AS19" s="42">
        <f>SUM(AS4:AS18)</f>
        <v>0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55"/>
      <c r="K20" s="21"/>
      <c r="L20" s="18"/>
      <c r="M20" s="18"/>
      <c r="N20" s="18"/>
      <c r="O20" s="18"/>
      <c r="P20" s="24"/>
      <c r="Q20" s="24"/>
      <c r="R20" s="25"/>
      <c r="S20" s="24"/>
      <c r="T20" s="24"/>
      <c r="U20" s="18"/>
      <c r="V20" s="18"/>
      <c r="W20" s="21"/>
      <c r="X20" s="24"/>
      <c r="Y20" s="24"/>
      <c r="Z20" s="24"/>
      <c r="AA20" s="24"/>
      <c r="AB20" s="24"/>
      <c r="AC20" s="24"/>
      <c r="AD20" s="24"/>
      <c r="AE20" s="24"/>
      <c r="AF20" s="55"/>
      <c r="AG20" s="21"/>
      <c r="AH20" s="18"/>
      <c r="AI20" s="18"/>
      <c r="AJ20" s="18"/>
      <c r="AK20" s="18"/>
      <c r="AL20" s="24"/>
      <c r="AM20" s="24"/>
      <c r="AN20" s="25"/>
      <c r="AO20" s="24"/>
      <c r="AP20" s="24"/>
      <c r="AQ20" s="18"/>
      <c r="AR20" s="18"/>
      <c r="AS20" s="2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56" t="s">
        <v>38</v>
      </c>
      <c r="C21" s="57"/>
      <c r="D21" s="58"/>
      <c r="E21" s="10" t="s">
        <v>2</v>
      </c>
      <c r="F21" s="13" t="s">
        <v>6</v>
      </c>
      <c r="G21" s="10" t="s">
        <v>4</v>
      </c>
      <c r="H21" s="13" t="s">
        <v>5</v>
      </c>
      <c r="I21" s="13" t="s">
        <v>8</v>
      </c>
      <c r="J21" s="13" t="s">
        <v>9</v>
      </c>
      <c r="K21" s="18"/>
      <c r="L21" s="13" t="s">
        <v>10</v>
      </c>
      <c r="M21" s="13" t="s">
        <v>11</v>
      </c>
      <c r="N21" s="13" t="s">
        <v>39</v>
      </c>
      <c r="O21" s="13" t="s">
        <v>40</v>
      </c>
      <c r="Q21" s="25"/>
      <c r="R21" s="25" t="s">
        <v>12</v>
      </c>
      <c r="S21" s="25"/>
      <c r="T21" s="24" t="s">
        <v>17</v>
      </c>
      <c r="U21" s="18"/>
      <c r="V21" s="21"/>
      <c r="W21" s="21"/>
      <c r="X21" s="59"/>
      <c r="Y21" s="59"/>
      <c r="Z21" s="59"/>
      <c r="AA21" s="59"/>
      <c r="AB21" s="59"/>
      <c r="AC21" s="25"/>
      <c r="AD21" s="25"/>
      <c r="AE21" s="25"/>
      <c r="AF21" s="24"/>
      <c r="AG21" s="24"/>
      <c r="AH21" s="24"/>
      <c r="AI21" s="24"/>
      <c r="AJ21" s="24"/>
      <c r="AK21" s="24"/>
      <c r="AM21" s="21"/>
      <c r="AN21" s="59"/>
      <c r="AO21" s="59"/>
      <c r="AP21" s="59"/>
      <c r="AQ21" s="59"/>
      <c r="AR21" s="59"/>
      <c r="AS21" s="59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6" t="s">
        <v>41</v>
      </c>
      <c r="C22" s="7"/>
      <c r="D22" s="27"/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1">
        <v>0</v>
      </c>
      <c r="K22" s="24">
        <v>0</v>
      </c>
      <c r="L22" s="62">
        <v>0</v>
      </c>
      <c r="M22" s="62">
        <v>0</v>
      </c>
      <c r="N22" s="62">
        <v>0</v>
      </c>
      <c r="O22" s="62">
        <v>0</v>
      </c>
      <c r="Q22" s="25"/>
      <c r="R22" s="25"/>
      <c r="S22" s="25"/>
      <c r="T22" s="24" t="s">
        <v>14</v>
      </c>
      <c r="U22" s="24"/>
      <c r="V22" s="24"/>
      <c r="W22" s="24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5"/>
      <c r="AO22" s="25"/>
      <c r="AP22" s="25"/>
      <c r="AQ22" s="25"/>
      <c r="AR22" s="25"/>
      <c r="AS22" s="25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63" t="s">
        <v>16</v>
      </c>
      <c r="C23" s="64"/>
      <c r="D23" s="65"/>
      <c r="E23" s="60">
        <f>PRODUCT(E19+Q19)</f>
        <v>20</v>
      </c>
      <c r="F23" s="60">
        <f>PRODUCT(F19+R19)</f>
        <v>0</v>
      </c>
      <c r="G23" s="60">
        <f>PRODUCT(G19+S19)</f>
        <v>8</v>
      </c>
      <c r="H23" s="60">
        <f>PRODUCT(H19+T19)</f>
        <v>2</v>
      </c>
      <c r="I23" s="60">
        <f>PRODUCT(I19+U19)</f>
        <v>35</v>
      </c>
      <c r="J23" s="61">
        <f>PRODUCT(I23/K23)</f>
        <v>0.35</v>
      </c>
      <c r="K23" s="24">
        <f>PRODUCT(K19+W19)</f>
        <v>100</v>
      </c>
      <c r="L23" s="62">
        <f>PRODUCT((F23+G23)/E23)</f>
        <v>0.4</v>
      </c>
      <c r="M23" s="62">
        <f>PRODUCT(H23/E23)</f>
        <v>0.1</v>
      </c>
      <c r="N23" s="62">
        <f>PRODUCT((F23+G23+H23)/E23)</f>
        <v>0.5</v>
      </c>
      <c r="O23" s="62">
        <f>PRODUCT(I23/E23)</f>
        <v>1.75</v>
      </c>
      <c r="Q23" s="25"/>
      <c r="R23" s="25"/>
      <c r="S23" s="25"/>
      <c r="T23" s="24" t="s">
        <v>15</v>
      </c>
      <c r="U23" s="24"/>
      <c r="V23" s="24"/>
      <c r="W23" s="24"/>
      <c r="X23" s="24"/>
      <c r="Y23" s="24"/>
      <c r="Z23" s="24"/>
      <c r="AA23" s="24"/>
      <c r="AB23" s="24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0" t="s">
        <v>34</v>
      </c>
      <c r="C24" s="19"/>
      <c r="D24" s="29"/>
      <c r="E24" s="60">
        <f>PRODUCT(AA19+AM19)</f>
        <v>48</v>
      </c>
      <c r="F24" s="60">
        <f>PRODUCT(AB19+AN19)</f>
        <v>3</v>
      </c>
      <c r="G24" s="60">
        <f>PRODUCT(AC19+AO19)</f>
        <v>27</v>
      </c>
      <c r="H24" s="60">
        <f>PRODUCT(AD19+AP19)</f>
        <v>17</v>
      </c>
      <c r="I24" s="60">
        <f>PRODUCT(AE19+AQ19)</f>
        <v>86</v>
      </c>
      <c r="J24" s="61">
        <f>PRODUCT(I24/K24)</f>
        <v>0.45744680851063829</v>
      </c>
      <c r="K24" s="18">
        <f>PRODUCT(AG19+AS19)</f>
        <v>188</v>
      </c>
      <c r="L24" s="62">
        <f>PRODUCT((F24+G24)/E24)</f>
        <v>0.625</v>
      </c>
      <c r="M24" s="62">
        <f>PRODUCT(H24/E24)</f>
        <v>0.35416666666666669</v>
      </c>
      <c r="N24" s="62">
        <f>PRODUCT((F24+G24+H24)/E24)</f>
        <v>0.97916666666666663</v>
      </c>
      <c r="O24" s="62">
        <v>2.2599999999999998</v>
      </c>
      <c r="Q24" s="25"/>
      <c r="R24" s="25"/>
      <c r="S24" s="24"/>
      <c r="T24" s="24" t="s">
        <v>13</v>
      </c>
      <c r="U24" s="18"/>
      <c r="V24" s="18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18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6" t="s">
        <v>37</v>
      </c>
      <c r="C25" s="67"/>
      <c r="D25" s="68"/>
      <c r="E25" s="60">
        <f>SUM(E22:E24)</f>
        <v>68</v>
      </c>
      <c r="F25" s="60">
        <f t="shared" ref="F25:I25" si="0">SUM(F22:F24)</f>
        <v>3</v>
      </c>
      <c r="G25" s="60">
        <f t="shared" si="0"/>
        <v>35</v>
      </c>
      <c r="H25" s="60">
        <f t="shared" si="0"/>
        <v>19</v>
      </c>
      <c r="I25" s="60">
        <f t="shared" si="0"/>
        <v>121</v>
      </c>
      <c r="J25" s="61">
        <f>PRODUCT(I25/K25)</f>
        <v>0.4201388888888889</v>
      </c>
      <c r="K25" s="24">
        <f>SUM(K22:K24)</f>
        <v>288</v>
      </c>
      <c r="L25" s="62">
        <f>PRODUCT((F25+G25)/E25)</f>
        <v>0.55882352941176472</v>
      </c>
      <c r="M25" s="62">
        <f>PRODUCT(H25/E25)</f>
        <v>0.27941176470588236</v>
      </c>
      <c r="N25" s="62">
        <f>PRODUCT((F25+G25+H25)/E25)</f>
        <v>0.83823529411764708</v>
      </c>
      <c r="O25" s="62">
        <v>2.09</v>
      </c>
      <c r="Q25" s="18"/>
      <c r="R25" s="18"/>
      <c r="S25" s="18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18"/>
      <c r="F26" s="18"/>
      <c r="G26" s="18"/>
      <c r="H26" s="18"/>
      <c r="I26" s="18"/>
      <c r="J26" s="24"/>
      <c r="K26" s="24"/>
      <c r="L26" s="18"/>
      <c r="M26" s="18"/>
      <c r="N26" s="18"/>
      <c r="O26" s="18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5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5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5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5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5"/>
      <c r="AK190" s="18"/>
      <c r="AL190" s="18"/>
    </row>
    <row r="191" spans="1:57" x14ac:dyDescent="0.25">
      <c r="R191" s="21"/>
      <c r="S191" s="21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5"/>
    </row>
    <row r="192" spans="1:57" x14ac:dyDescent="0.25"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5"/>
    </row>
    <row r="193" spans="12:38" x14ac:dyDescent="0.25"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5"/>
    </row>
    <row r="194" spans="12:38" x14ac:dyDescent="0.25">
      <c r="L194"/>
      <c r="M194"/>
      <c r="N194"/>
      <c r="O194"/>
      <c r="P194"/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2018-12-10T08:59:50Z</dcterms:modified>
</cp:coreProperties>
</file>