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35" i="2" l="1"/>
  <c r="N35" i="2"/>
  <c r="M35" i="2"/>
  <c r="L35" i="2"/>
  <c r="AS31" i="2"/>
  <c r="AQ31" i="2"/>
  <c r="AR31" i="2" s="1"/>
  <c r="AP31" i="2"/>
  <c r="AO31" i="2"/>
  <c r="AN31" i="2"/>
  <c r="AM31" i="2"/>
  <c r="AG31" i="2"/>
  <c r="AE31" i="2"/>
  <c r="I36" i="2" s="1"/>
  <c r="O36" i="2" s="1"/>
  <c r="AD31" i="2"/>
  <c r="AC31" i="2"/>
  <c r="G36" i="2" s="1"/>
  <c r="AB31" i="2"/>
  <c r="AA31" i="2"/>
  <c r="E36" i="2" s="1"/>
  <c r="W31" i="2"/>
  <c r="V31" i="2" s="1"/>
  <c r="U31" i="2"/>
  <c r="T31" i="2"/>
  <c r="S31" i="2"/>
  <c r="R31" i="2"/>
  <c r="Q31" i="2"/>
  <c r="K31" i="2"/>
  <c r="I31" i="2"/>
  <c r="I35" i="2" s="1"/>
  <c r="I37" i="2" s="1"/>
  <c r="O37" i="2" s="1"/>
  <c r="H31" i="2"/>
  <c r="H35" i="2" s="1"/>
  <c r="G31" i="2"/>
  <c r="G35" i="2" s="1"/>
  <c r="G37" i="2" s="1"/>
  <c r="F31" i="2"/>
  <c r="F35" i="2" s="1"/>
  <c r="E31" i="2"/>
  <c r="E35" i="2" s="1"/>
  <c r="E37" i="2" s="1"/>
  <c r="K35" i="2" l="1"/>
  <c r="K36" i="2"/>
  <c r="F36" i="2"/>
  <c r="L36" i="2" s="1"/>
  <c r="H36" i="2"/>
  <c r="M36" i="2" s="1"/>
  <c r="AF31" i="2"/>
  <c r="H37" i="2" l="1"/>
  <c r="M37" i="2" s="1"/>
  <c r="K37" i="2"/>
  <c r="J36" i="2"/>
  <c r="N36" i="2"/>
  <c r="F37" i="2"/>
  <c r="N37" i="2" s="1"/>
  <c r="L37" i="2" l="1"/>
</calcChain>
</file>

<file path=xl/sharedStrings.xml><?xml version="1.0" encoding="utf-8"?>
<sst xmlns="http://schemas.openxmlformats.org/spreadsheetml/2006/main" count="139" uniqueCount="44">
  <si>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</si>
  <si>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</si>
  <si>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</si>
  <si>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</si>
  <si>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</si>
  <si>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</si>
  <si>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</si>
  <si>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</si>
  <si>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</si>
  <si>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</si>
  <si>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</si>
  <si>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</si>
  <si>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</si>
  <si>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</si>
  <si>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</si>
  <si>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10.</t>
  </si>
  <si>
    <t>JoKo</t>
  </si>
  <si>
    <t>9.</t>
  </si>
  <si>
    <t>11.</t>
  </si>
  <si>
    <t>13.</t>
  </si>
  <si>
    <t>12.</t>
  </si>
  <si>
    <t>16.</t>
  </si>
  <si>
    <t>1.</t>
  </si>
  <si>
    <t>KöLa</t>
  </si>
  <si>
    <t>7.11.1972   Jokioinen</t>
  </si>
  <si>
    <t>JoKo = Jokioisten Koetus  (1902),  kasvattajaseura</t>
  </si>
  <si>
    <t>3.</t>
  </si>
  <si>
    <t>2.</t>
  </si>
  <si>
    <t>Ari Kenttäaho</t>
  </si>
  <si>
    <t>JoKo  2</t>
  </si>
  <si>
    <t>maakuntasarja</t>
  </si>
  <si>
    <t>4.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</si>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</sst>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28</v>
      </c>
      <c r="C1" s="2"/>
      <c r="D1" s="3"/>
      <c r="E1" s="4" t="s">
        <v>24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33</v>
      </c>
      <c r="M2" s="9"/>
      <c r="N2" s="9"/>
      <c r="O2" s="16"/>
      <c r="P2" s="14"/>
      <c r="Q2" s="17" t="s">
        <v>34</v>
      </c>
      <c r="R2" s="9"/>
      <c r="S2" s="9"/>
      <c r="T2" s="9"/>
      <c r="U2" s="15"/>
      <c r="V2" s="16"/>
      <c r="W2" s="14"/>
      <c r="X2" s="40" t="s">
        <v>35</v>
      </c>
      <c r="Y2" s="36"/>
      <c r="Z2" s="41"/>
      <c r="AA2" s="8" t="s">
        <v>7</v>
      </c>
      <c r="AB2" s="9"/>
      <c r="AC2" s="9"/>
      <c r="AD2" s="9"/>
      <c r="AE2" s="15"/>
      <c r="AF2" s="10"/>
      <c r="AG2" s="37"/>
      <c r="AH2" s="17" t="s">
        <v>36</v>
      </c>
      <c r="AI2" s="9"/>
      <c r="AJ2" s="9"/>
      <c r="AK2" s="16"/>
      <c r="AL2" s="14"/>
      <c r="AM2" s="17" t="s">
        <v>34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3"/>
      <c r="E4" s="22"/>
      <c r="F4" s="22"/>
      <c r="G4" s="22"/>
      <c r="H4" s="35"/>
      <c r="I4" s="22"/>
      <c r="J4" s="44"/>
      <c r="K4" s="21"/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1986</v>
      </c>
      <c r="Y4" s="22" t="s">
        <v>18</v>
      </c>
      <c r="Z4" s="68" t="s">
        <v>16</v>
      </c>
      <c r="AA4" s="22">
        <v>4</v>
      </c>
      <c r="AB4" s="22">
        <v>0</v>
      </c>
      <c r="AC4" s="22">
        <v>1</v>
      </c>
      <c r="AD4" s="22">
        <v>2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3"/>
      <c r="E5" s="22"/>
      <c r="F5" s="22"/>
      <c r="G5" s="22"/>
      <c r="H5" s="35"/>
      <c r="I5" s="22"/>
      <c r="J5" s="44"/>
      <c r="K5" s="21"/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>
        <v>1987</v>
      </c>
      <c r="Y5" s="23" t="s">
        <v>27</v>
      </c>
      <c r="Z5" s="43" t="s">
        <v>16</v>
      </c>
      <c r="AA5" s="22"/>
      <c r="AB5" s="68" t="s">
        <v>30</v>
      </c>
      <c r="AC5" s="22"/>
      <c r="AD5" s="35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3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1988</v>
      </c>
      <c r="Y6" s="23" t="s">
        <v>22</v>
      </c>
      <c r="Z6" s="43" t="s">
        <v>16</v>
      </c>
      <c r="AA6" s="22"/>
      <c r="AB6" s="68" t="s">
        <v>30</v>
      </c>
      <c r="AC6" s="22"/>
      <c r="AD6" s="35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3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>
        <v>1989</v>
      </c>
      <c r="Y7" s="23" t="s">
        <v>17</v>
      </c>
      <c r="Z7" s="43" t="s">
        <v>16</v>
      </c>
      <c r="AA7" s="22"/>
      <c r="AB7" s="22"/>
      <c r="AC7" s="22"/>
      <c r="AD7" s="35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3"/>
      <c r="E8" s="22"/>
      <c r="F8" s="22"/>
      <c r="G8" s="22"/>
      <c r="H8" s="35"/>
      <c r="I8" s="22"/>
      <c r="J8" s="44"/>
      <c r="K8" s="21"/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>
        <v>1990</v>
      </c>
      <c r="Y8" s="22" t="s">
        <v>31</v>
      </c>
      <c r="Z8" s="70" t="s">
        <v>16</v>
      </c>
      <c r="AA8" s="22">
        <v>22</v>
      </c>
      <c r="AB8" s="22">
        <v>1</v>
      </c>
      <c r="AC8" s="22">
        <v>6</v>
      </c>
      <c r="AD8" s="22">
        <v>12</v>
      </c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3"/>
      <c r="E9" s="22"/>
      <c r="F9" s="22"/>
      <c r="G9" s="22"/>
      <c r="H9" s="35"/>
      <c r="I9" s="22"/>
      <c r="J9" s="44"/>
      <c r="K9" s="21"/>
      <c r="L9" s="45"/>
      <c r="M9" s="13"/>
      <c r="N9" s="13"/>
      <c r="O9" s="13"/>
      <c r="P9" s="18"/>
      <c r="Q9" s="22"/>
      <c r="R9" s="22"/>
      <c r="S9" s="35"/>
      <c r="T9" s="22"/>
      <c r="U9" s="22"/>
      <c r="V9" s="46"/>
      <c r="W9" s="21"/>
      <c r="X9" s="22">
        <v>1991</v>
      </c>
      <c r="Y9" s="23" t="s">
        <v>22</v>
      </c>
      <c r="Z9" s="43" t="s">
        <v>16</v>
      </c>
      <c r="AA9" s="22"/>
      <c r="AB9" s="22"/>
      <c r="AC9" s="22"/>
      <c r="AD9" s="35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1992</v>
      </c>
      <c r="C10" s="23" t="s">
        <v>15</v>
      </c>
      <c r="D10" s="43" t="s">
        <v>16</v>
      </c>
      <c r="E10" s="22">
        <v>24</v>
      </c>
      <c r="F10" s="22">
        <v>1</v>
      </c>
      <c r="G10" s="22">
        <v>34</v>
      </c>
      <c r="H10" s="35">
        <v>8</v>
      </c>
      <c r="I10" s="22">
        <v>92</v>
      </c>
      <c r="J10" s="44"/>
      <c r="K10" s="21"/>
      <c r="L10" s="45"/>
      <c r="M10" s="13"/>
      <c r="N10" s="13"/>
      <c r="O10" s="13"/>
      <c r="P10" s="18"/>
      <c r="Q10" s="22"/>
      <c r="R10" s="22"/>
      <c r="S10" s="35"/>
      <c r="T10" s="22"/>
      <c r="U10" s="22"/>
      <c r="V10" s="46"/>
      <c r="W10" s="21"/>
      <c r="X10" s="22"/>
      <c r="Y10" s="23"/>
      <c r="Z10" s="43"/>
      <c r="AA10" s="22"/>
      <c r="AB10" s="22"/>
      <c r="AC10" s="22"/>
      <c r="AD10" s="35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1993</v>
      </c>
      <c r="C11" s="23" t="s">
        <v>17</v>
      </c>
      <c r="D11" s="43" t="s">
        <v>16</v>
      </c>
      <c r="E11" s="22">
        <v>22</v>
      </c>
      <c r="F11" s="22">
        <v>3</v>
      </c>
      <c r="G11" s="22">
        <v>14</v>
      </c>
      <c r="H11" s="35">
        <v>7</v>
      </c>
      <c r="I11" s="22">
        <v>63</v>
      </c>
      <c r="J11" s="44"/>
      <c r="K11" s="21"/>
      <c r="L11" s="45"/>
      <c r="M11" s="13"/>
      <c r="N11" s="13"/>
      <c r="O11" s="13"/>
      <c r="P11" s="18"/>
      <c r="Q11" s="22"/>
      <c r="R11" s="22"/>
      <c r="S11" s="35"/>
      <c r="T11" s="22"/>
      <c r="U11" s="22"/>
      <c r="V11" s="46"/>
      <c r="W11" s="21"/>
      <c r="X11" s="22"/>
      <c r="Y11" s="23"/>
      <c r="Z11" s="43"/>
      <c r="AA11" s="22"/>
      <c r="AB11" s="22"/>
      <c r="AC11" s="22"/>
      <c r="AD11" s="35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1994</v>
      </c>
      <c r="C12" s="23" t="s">
        <v>15</v>
      </c>
      <c r="D12" s="43" t="s">
        <v>16</v>
      </c>
      <c r="E12" s="22">
        <v>28</v>
      </c>
      <c r="F12" s="22">
        <v>1</v>
      </c>
      <c r="G12" s="22">
        <v>9</v>
      </c>
      <c r="H12" s="35">
        <v>8</v>
      </c>
      <c r="I12" s="22">
        <v>106</v>
      </c>
      <c r="J12" s="44"/>
      <c r="K12" s="21"/>
      <c r="L12" s="45"/>
      <c r="M12" s="13"/>
      <c r="N12" s="13"/>
      <c r="O12" s="13"/>
      <c r="P12" s="18"/>
      <c r="Q12" s="22"/>
      <c r="R12" s="22"/>
      <c r="S12" s="35"/>
      <c r="T12" s="22"/>
      <c r="U12" s="22"/>
      <c r="V12" s="46"/>
      <c r="W12" s="21"/>
      <c r="X12" s="22"/>
      <c r="Y12" s="23"/>
      <c r="Z12" s="43"/>
      <c r="AA12" s="22"/>
      <c r="AB12" s="22"/>
      <c r="AC12" s="22"/>
      <c r="AD12" s="35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1995</v>
      </c>
      <c r="C13" s="23" t="s">
        <v>15</v>
      </c>
      <c r="D13" s="43" t="s">
        <v>16</v>
      </c>
      <c r="E13" s="22">
        <v>22</v>
      </c>
      <c r="F13" s="22">
        <v>1</v>
      </c>
      <c r="G13" s="22">
        <v>8</v>
      </c>
      <c r="H13" s="35">
        <v>9</v>
      </c>
      <c r="I13" s="22">
        <v>87</v>
      </c>
      <c r="J13" s="44"/>
      <c r="K13" s="21"/>
      <c r="L13" s="45"/>
      <c r="M13" s="13"/>
      <c r="N13" s="13"/>
      <c r="O13" s="13"/>
      <c r="P13" s="18"/>
      <c r="Q13" s="22"/>
      <c r="R13" s="22"/>
      <c r="S13" s="35"/>
      <c r="T13" s="22"/>
      <c r="U13" s="22"/>
      <c r="V13" s="46"/>
      <c r="W13" s="21"/>
      <c r="X13" s="22"/>
      <c r="Y13" s="23"/>
      <c r="Z13" s="43"/>
      <c r="AA13" s="22"/>
      <c r="AB13" s="22"/>
      <c r="AC13" s="22"/>
      <c r="AD13" s="35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1996</v>
      </c>
      <c r="C14" s="23" t="s">
        <v>18</v>
      </c>
      <c r="D14" s="43" t="s">
        <v>16</v>
      </c>
      <c r="E14" s="22">
        <v>24</v>
      </c>
      <c r="F14" s="22">
        <v>1</v>
      </c>
      <c r="G14" s="22">
        <v>13</v>
      </c>
      <c r="H14" s="35">
        <v>6</v>
      </c>
      <c r="I14" s="22">
        <v>57</v>
      </c>
      <c r="J14" s="44"/>
      <c r="K14" s="21"/>
      <c r="L14" s="45"/>
      <c r="M14" s="13"/>
      <c r="N14" s="13"/>
      <c r="O14" s="13"/>
      <c r="P14" s="18"/>
      <c r="Q14" s="22"/>
      <c r="R14" s="22"/>
      <c r="S14" s="35"/>
      <c r="T14" s="22"/>
      <c r="U14" s="22"/>
      <c r="V14" s="46"/>
      <c r="W14" s="21"/>
      <c r="X14" s="22"/>
      <c r="Y14" s="23"/>
      <c r="Z14" s="43"/>
      <c r="AA14" s="22"/>
      <c r="AB14" s="22"/>
      <c r="AC14" s="22"/>
      <c r="AD14" s="35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3"/>
      <c r="E15" s="22"/>
      <c r="F15" s="22"/>
      <c r="G15" s="22"/>
      <c r="H15" s="35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5"/>
      <c r="T15" s="22"/>
      <c r="U15" s="22"/>
      <c r="V15" s="46"/>
      <c r="W15" s="21"/>
      <c r="X15" s="22">
        <v>1997</v>
      </c>
      <c r="Y15" s="23" t="s">
        <v>26</v>
      </c>
      <c r="Z15" s="43" t="s">
        <v>29</v>
      </c>
      <c r="AA15" s="22"/>
      <c r="AB15" s="68" t="s">
        <v>30</v>
      </c>
      <c r="AC15" s="22"/>
      <c r="AD15" s="35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43"/>
      <c r="E16" s="22"/>
      <c r="F16" s="22"/>
      <c r="G16" s="22"/>
      <c r="H16" s="35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5"/>
      <c r="T16" s="22"/>
      <c r="U16" s="22"/>
      <c r="V16" s="46"/>
      <c r="W16" s="21"/>
      <c r="X16" s="22">
        <v>1998</v>
      </c>
      <c r="Y16" s="23" t="s">
        <v>26</v>
      </c>
      <c r="Z16" s="43" t="s">
        <v>16</v>
      </c>
      <c r="AA16" s="22"/>
      <c r="AB16" s="22"/>
      <c r="AC16" s="22"/>
      <c r="AD16" s="35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3"/>
      <c r="D17" s="43"/>
      <c r="E17" s="22"/>
      <c r="F17" s="22"/>
      <c r="G17" s="22"/>
      <c r="H17" s="35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5"/>
      <c r="T17" s="22"/>
      <c r="U17" s="22"/>
      <c r="V17" s="46"/>
      <c r="W17" s="21"/>
      <c r="X17" s="22">
        <v>1999</v>
      </c>
      <c r="Y17" s="23" t="s">
        <v>22</v>
      </c>
      <c r="Z17" s="43" t="s">
        <v>16</v>
      </c>
      <c r="AA17" s="22"/>
      <c r="AB17" s="22"/>
      <c r="AC17" s="22"/>
      <c r="AD17" s="35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>
        <v>2000</v>
      </c>
      <c r="C18" s="23" t="s">
        <v>19</v>
      </c>
      <c r="D18" s="43" t="s">
        <v>16</v>
      </c>
      <c r="E18" s="22">
        <v>3</v>
      </c>
      <c r="F18" s="22">
        <v>0</v>
      </c>
      <c r="G18" s="22">
        <v>0</v>
      </c>
      <c r="H18" s="35">
        <v>0</v>
      </c>
      <c r="I18" s="22">
        <v>2</v>
      </c>
      <c r="J18" s="44">
        <v>0.182</v>
      </c>
      <c r="K18" s="21">
        <v>11</v>
      </c>
      <c r="L18" s="45"/>
      <c r="M18" s="13"/>
      <c r="N18" s="13"/>
      <c r="O18" s="13"/>
      <c r="P18" s="18"/>
      <c r="Q18" s="22"/>
      <c r="R18" s="22"/>
      <c r="S18" s="35"/>
      <c r="T18" s="22"/>
      <c r="U18" s="22"/>
      <c r="V18" s="46"/>
      <c r="W18" s="21"/>
      <c r="X18" s="22"/>
      <c r="Y18" s="23"/>
      <c r="Z18" s="43"/>
      <c r="AA18" s="22"/>
      <c r="AB18" s="22"/>
      <c r="AC18" s="22"/>
      <c r="AD18" s="35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23"/>
      <c r="D19" s="43"/>
      <c r="E19" s="22"/>
      <c r="F19" s="22"/>
      <c r="G19" s="22"/>
      <c r="H19" s="35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5"/>
      <c r="T19" s="22"/>
      <c r="U19" s="22"/>
      <c r="V19" s="46"/>
      <c r="W19" s="21"/>
      <c r="X19" s="22">
        <v>2001</v>
      </c>
      <c r="Y19" s="23" t="s">
        <v>27</v>
      </c>
      <c r="Z19" s="43" t="s">
        <v>16</v>
      </c>
      <c r="AA19" s="22"/>
      <c r="AB19" s="22"/>
      <c r="AC19" s="22"/>
      <c r="AD19" s="35"/>
      <c r="AE19" s="22"/>
      <c r="AF19" s="44"/>
      <c r="AG19" s="21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23"/>
      <c r="D20" s="43"/>
      <c r="E20" s="22"/>
      <c r="F20" s="22"/>
      <c r="G20" s="22"/>
      <c r="H20" s="35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5"/>
      <c r="T20" s="22"/>
      <c r="U20" s="22"/>
      <c r="V20" s="46"/>
      <c r="W20" s="21"/>
      <c r="X20" s="22">
        <v>2002</v>
      </c>
      <c r="Y20" s="23" t="s">
        <v>31</v>
      </c>
      <c r="Z20" s="43" t="s">
        <v>16</v>
      </c>
      <c r="AA20" s="22"/>
      <c r="AB20" s="22"/>
      <c r="AC20" s="22"/>
      <c r="AD20" s="35"/>
      <c r="AE20" s="22"/>
      <c r="AF20" s="44"/>
      <c r="AG20" s="21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23"/>
      <c r="D21" s="43"/>
      <c r="E21" s="22"/>
      <c r="F21" s="22"/>
      <c r="G21" s="22"/>
      <c r="H21" s="35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5"/>
      <c r="T21" s="22"/>
      <c r="U21" s="22"/>
      <c r="V21" s="46"/>
      <c r="W21" s="21"/>
      <c r="X21" s="22">
        <v>2003</v>
      </c>
      <c r="Y21" s="22" t="s">
        <v>32</v>
      </c>
      <c r="Z21" s="43" t="s">
        <v>16</v>
      </c>
      <c r="AA21" s="22">
        <v>1</v>
      </c>
      <c r="AB21" s="22">
        <v>0</v>
      </c>
      <c r="AC21" s="22">
        <v>1</v>
      </c>
      <c r="AD21" s="22">
        <v>0</v>
      </c>
      <c r="AE21" s="22">
        <v>3</v>
      </c>
      <c r="AF21" s="29">
        <v>0.6</v>
      </c>
      <c r="AG21" s="69">
        <v>5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23"/>
      <c r="D22" s="43"/>
      <c r="E22" s="22"/>
      <c r="F22" s="22"/>
      <c r="G22" s="22"/>
      <c r="H22" s="35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5"/>
      <c r="T22" s="22"/>
      <c r="U22" s="22"/>
      <c r="V22" s="46"/>
      <c r="W22" s="21"/>
      <c r="X22" s="22">
        <v>2004</v>
      </c>
      <c r="Y22" s="22" t="s">
        <v>22</v>
      </c>
      <c r="Z22" s="43" t="s">
        <v>16</v>
      </c>
      <c r="AA22" s="22">
        <v>15</v>
      </c>
      <c r="AB22" s="22">
        <v>4</v>
      </c>
      <c r="AC22" s="22">
        <v>35</v>
      </c>
      <c r="AD22" s="22">
        <v>17</v>
      </c>
      <c r="AE22" s="22">
        <v>82</v>
      </c>
      <c r="AF22" s="29">
        <v>0.67210000000000003</v>
      </c>
      <c r="AG22" s="69">
        <v>122</v>
      </c>
      <c r="AH22" s="13" t="s">
        <v>31</v>
      </c>
      <c r="AI22" s="13"/>
      <c r="AJ22" s="13" t="s">
        <v>43</v>
      </c>
      <c r="AK22" s="13" t="s">
        <v>32</v>
      </c>
      <c r="AL22" s="18"/>
      <c r="AM22" s="22">
        <v>2</v>
      </c>
      <c r="AN22" s="22">
        <v>0</v>
      </c>
      <c r="AO22" s="22">
        <v>0</v>
      </c>
      <c r="AP22" s="22">
        <v>0</v>
      </c>
      <c r="AQ22" s="22">
        <v>3</v>
      </c>
      <c r="AR22" s="47">
        <v>0.375</v>
      </c>
      <c r="AS22" s="1">
        <v>8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2">
        <v>2005</v>
      </c>
      <c r="C23" s="23" t="s">
        <v>20</v>
      </c>
      <c r="D23" s="43" t="s">
        <v>16</v>
      </c>
      <c r="E23" s="22">
        <v>17</v>
      </c>
      <c r="F23" s="22">
        <v>1</v>
      </c>
      <c r="G23" s="22">
        <v>25</v>
      </c>
      <c r="H23" s="35">
        <v>3</v>
      </c>
      <c r="I23" s="22">
        <v>53</v>
      </c>
      <c r="J23" s="44">
        <v>0.42699999999999999</v>
      </c>
      <c r="K23" s="21">
        <v>124</v>
      </c>
      <c r="L23" s="45"/>
      <c r="M23" s="13"/>
      <c r="N23" s="13"/>
      <c r="O23" s="13"/>
      <c r="P23" s="18"/>
      <c r="Q23" s="22">
        <v>3</v>
      </c>
      <c r="R23" s="22">
        <v>0</v>
      </c>
      <c r="S23" s="35">
        <v>1</v>
      </c>
      <c r="T23" s="22">
        <v>0</v>
      </c>
      <c r="U23" s="22">
        <v>5</v>
      </c>
      <c r="V23" s="46">
        <v>0.33300000000000002</v>
      </c>
      <c r="W23" s="21">
        <v>15</v>
      </c>
      <c r="X23" s="22"/>
      <c r="Y23" s="23"/>
      <c r="Z23" s="43"/>
      <c r="AA23" s="22"/>
      <c r="AB23" s="22"/>
      <c r="AC23" s="22"/>
      <c r="AD23" s="35"/>
      <c r="AE23" s="22"/>
      <c r="AF23" s="44"/>
      <c r="AG23" s="21"/>
      <c r="AH23" s="13"/>
      <c r="AI23" s="13"/>
      <c r="AJ23" s="13"/>
      <c r="AK23" s="13"/>
      <c r="AL23" s="18"/>
      <c r="AM23" s="22"/>
      <c r="AN23" s="22"/>
      <c r="AO23" s="22"/>
      <c r="AP23" s="22"/>
      <c r="AQ23" s="22"/>
      <c r="AR23" s="47"/>
      <c r="AS23" s="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2">
        <v>2006</v>
      </c>
      <c r="C24" s="23" t="s">
        <v>21</v>
      </c>
      <c r="D24" s="43" t="s">
        <v>16</v>
      </c>
      <c r="E24" s="22">
        <v>22</v>
      </c>
      <c r="F24" s="22">
        <v>1</v>
      </c>
      <c r="G24" s="22">
        <v>20</v>
      </c>
      <c r="H24" s="35">
        <v>4</v>
      </c>
      <c r="I24" s="22">
        <v>66</v>
      </c>
      <c r="J24" s="44">
        <v>0.47499999999999998</v>
      </c>
      <c r="K24" s="21">
        <v>139</v>
      </c>
      <c r="L24" s="45"/>
      <c r="M24" s="13"/>
      <c r="N24" s="13"/>
      <c r="O24" s="13"/>
      <c r="P24" s="18"/>
      <c r="Q24" s="22"/>
      <c r="R24" s="22"/>
      <c r="S24" s="35"/>
      <c r="T24" s="22"/>
      <c r="U24" s="22"/>
      <c r="V24" s="46"/>
      <c r="W24" s="21"/>
      <c r="X24" s="22"/>
      <c r="Y24" s="23"/>
      <c r="Z24" s="43"/>
      <c r="AA24" s="22"/>
      <c r="AB24" s="22"/>
      <c r="AC24" s="22"/>
      <c r="AD24" s="35"/>
      <c r="AE24" s="22"/>
      <c r="AF24" s="44"/>
      <c r="AG24" s="21"/>
      <c r="AH24" s="13"/>
      <c r="AI24" s="13"/>
      <c r="AJ24" s="13"/>
      <c r="AK24" s="13"/>
      <c r="AL24" s="18"/>
      <c r="AM24" s="22"/>
      <c r="AN24" s="22"/>
      <c r="AO24" s="22"/>
      <c r="AP24" s="22"/>
      <c r="AQ24" s="22"/>
      <c r="AR24" s="47"/>
      <c r="AS24" s="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2">
        <v>2007</v>
      </c>
      <c r="C25" s="22"/>
      <c r="D25" s="43" t="s">
        <v>16</v>
      </c>
      <c r="E25" s="22"/>
      <c r="F25" s="22"/>
      <c r="G25" s="22"/>
      <c r="H25" s="35"/>
      <c r="I25" s="22"/>
      <c r="J25" s="44"/>
      <c r="K25" s="21"/>
      <c r="L25" s="45"/>
      <c r="M25" s="13"/>
      <c r="N25" s="13"/>
      <c r="O25" s="13"/>
      <c r="P25" s="18"/>
      <c r="Q25" s="22">
        <v>2</v>
      </c>
      <c r="R25" s="22">
        <v>0</v>
      </c>
      <c r="S25" s="35">
        <v>4</v>
      </c>
      <c r="T25" s="22">
        <v>0</v>
      </c>
      <c r="U25" s="22">
        <v>8</v>
      </c>
      <c r="V25" s="46">
        <v>0.47099999999999997</v>
      </c>
      <c r="W25" s="21">
        <v>17</v>
      </c>
      <c r="X25" s="22">
        <v>2007</v>
      </c>
      <c r="Y25" s="22" t="s">
        <v>22</v>
      </c>
      <c r="Z25" s="43" t="s">
        <v>16</v>
      </c>
      <c r="AA25" s="22">
        <v>13</v>
      </c>
      <c r="AB25" s="22">
        <v>10</v>
      </c>
      <c r="AC25" s="22">
        <v>51</v>
      </c>
      <c r="AD25" s="22">
        <v>31</v>
      </c>
      <c r="AE25" s="22">
        <v>104</v>
      </c>
      <c r="AF25" s="29">
        <v>0.78190000000000004</v>
      </c>
      <c r="AG25" s="69">
        <v>133</v>
      </c>
      <c r="AH25" s="22" t="s">
        <v>27</v>
      </c>
      <c r="AI25" s="13" t="s">
        <v>15</v>
      </c>
      <c r="AJ25" s="22" t="s">
        <v>27</v>
      </c>
      <c r="AK25" s="13" t="s">
        <v>31</v>
      </c>
      <c r="AL25" s="18"/>
      <c r="AM25" s="22">
        <v>6</v>
      </c>
      <c r="AN25" s="22">
        <v>3</v>
      </c>
      <c r="AO25" s="22">
        <v>27</v>
      </c>
      <c r="AP25" s="22">
        <v>9</v>
      </c>
      <c r="AQ25" s="22">
        <v>38</v>
      </c>
      <c r="AR25" s="47">
        <v>0.70369999999999999</v>
      </c>
      <c r="AS25" s="1">
        <v>54</v>
      </c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2"/>
      <c r="C26" s="23"/>
      <c r="D26" s="43"/>
      <c r="E26" s="22"/>
      <c r="F26" s="22"/>
      <c r="G26" s="22"/>
      <c r="H26" s="35"/>
      <c r="I26" s="22"/>
      <c r="J26" s="44"/>
      <c r="K26" s="21"/>
      <c r="L26" s="45"/>
      <c r="M26" s="13"/>
      <c r="N26" s="13"/>
      <c r="O26" s="13"/>
      <c r="P26" s="18"/>
      <c r="Q26" s="22"/>
      <c r="R26" s="22"/>
      <c r="S26" s="35"/>
      <c r="T26" s="22"/>
      <c r="U26" s="22"/>
      <c r="V26" s="46"/>
      <c r="W26" s="21"/>
      <c r="X26" s="22">
        <v>2008</v>
      </c>
      <c r="Y26" s="22" t="s">
        <v>22</v>
      </c>
      <c r="Z26" s="43" t="s">
        <v>23</v>
      </c>
      <c r="AA26" s="22">
        <v>16</v>
      </c>
      <c r="AB26" s="22">
        <v>4</v>
      </c>
      <c r="AC26" s="22">
        <v>42</v>
      </c>
      <c r="AD26" s="22">
        <v>13</v>
      </c>
      <c r="AE26" s="22">
        <v>85</v>
      </c>
      <c r="AF26" s="29">
        <v>0.68</v>
      </c>
      <c r="AG26" s="69">
        <v>125</v>
      </c>
      <c r="AH26" s="22" t="s">
        <v>27</v>
      </c>
      <c r="AI26" s="13"/>
      <c r="AJ26" s="22" t="s">
        <v>27</v>
      </c>
      <c r="AK26" s="13" t="s">
        <v>17</v>
      </c>
      <c r="AL26" s="18"/>
      <c r="AM26" s="22">
        <v>6</v>
      </c>
      <c r="AN26" s="22">
        <v>1</v>
      </c>
      <c r="AO26" s="22">
        <v>9</v>
      </c>
      <c r="AP26" s="22">
        <v>3</v>
      </c>
      <c r="AQ26" s="22">
        <v>21</v>
      </c>
      <c r="AR26" s="47">
        <v>0.5</v>
      </c>
      <c r="AS26" s="1">
        <v>42</v>
      </c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2">
        <v>2009</v>
      </c>
      <c r="C27" s="23" t="s">
        <v>20</v>
      </c>
      <c r="D27" s="43" t="s">
        <v>23</v>
      </c>
      <c r="E27" s="22">
        <v>3</v>
      </c>
      <c r="F27" s="22">
        <v>0</v>
      </c>
      <c r="G27" s="22">
        <v>5</v>
      </c>
      <c r="H27" s="35">
        <v>0</v>
      </c>
      <c r="I27" s="22">
        <v>9</v>
      </c>
      <c r="J27" s="44">
        <v>0.5</v>
      </c>
      <c r="K27" s="21">
        <v>18</v>
      </c>
      <c r="L27" s="45"/>
      <c r="M27" s="13"/>
      <c r="N27" s="13"/>
      <c r="O27" s="13"/>
      <c r="P27" s="18"/>
      <c r="Q27" s="22">
        <v>2</v>
      </c>
      <c r="R27" s="22">
        <v>0</v>
      </c>
      <c r="S27" s="35">
        <v>3</v>
      </c>
      <c r="T27" s="22">
        <v>0</v>
      </c>
      <c r="U27" s="22">
        <v>4</v>
      </c>
      <c r="V27" s="46">
        <v>0.308</v>
      </c>
      <c r="W27" s="21">
        <v>13</v>
      </c>
      <c r="X27" s="22"/>
      <c r="Y27" s="23"/>
      <c r="Z27" s="43"/>
      <c r="AA27" s="22"/>
      <c r="AB27" s="22"/>
      <c r="AC27" s="22"/>
      <c r="AD27" s="35"/>
      <c r="AE27" s="22"/>
      <c r="AF27" s="44"/>
      <c r="AG27" s="21"/>
      <c r="AH27" s="13"/>
      <c r="AI27" s="13"/>
      <c r="AJ27" s="13"/>
      <c r="AK27" s="13"/>
      <c r="AL27" s="18"/>
      <c r="AM27" s="22"/>
      <c r="AN27" s="22"/>
      <c r="AO27" s="22"/>
      <c r="AP27" s="22"/>
      <c r="AQ27" s="22"/>
      <c r="AR27" s="47"/>
      <c r="AS27" s="1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2">
        <v>2010</v>
      </c>
      <c r="C28" s="23" t="s">
        <v>18</v>
      </c>
      <c r="D28" s="43" t="s">
        <v>16</v>
      </c>
      <c r="E28" s="22">
        <v>22</v>
      </c>
      <c r="F28" s="22">
        <v>3</v>
      </c>
      <c r="G28" s="22">
        <v>37</v>
      </c>
      <c r="H28" s="35">
        <v>8</v>
      </c>
      <c r="I28" s="22">
        <v>77</v>
      </c>
      <c r="J28" s="44">
        <v>0.52700000000000002</v>
      </c>
      <c r="K28" s="21">
        <v>146</v>
      </c>
      <c r="L28" s="45" t="s">
        <v>17</v>
      </c>
      <c r="M28" s="13"/>
      <c r="N28" s="13"/>
      <c r="O28" s="13"/>
      <c r="P28" s="18"/>
      <c r="Q28" s="22">
        <v>2</v>
      </c>
      <c r="R28" s="22">
        <v>0</v>
      </c>
      <c r="S28" s="35">
        <v>0</v>
      </c>
      <c r="T28" s="22">
        <v>0</v>
      </c>
      <c r="U28" s="22">
        <v>4</v>
      </c>
      <c r="V28" s="46">
        <v>0.4</v>
      </c>
      <c r="W28" s="21">
        <v>10</v>
      </c>
      <c r="X28" s="22"/>
      <c r="Y28" s="23"/>
      <c r="Z28" s="43"/>
      <c r="AA28" s="22"/>
      <c r="AB28" s="22"/>
      <c r="AC28" s="22"/>
      <c r="AD28" s="35"/>
      <c r="AE28" s="22"/>
      <c r="AF28" s="44"/>
      <c r="AG28" s="21"/>
      <c r="AH28" s="13"/>
      <c r="AI28" s="13"/>
      <c r="AJ28" s="13"/>
      <c r="AK28" s="13"/>
      <c r="AL28" s="18"/>
      <c r="AM28" s="22"/>
      <c r="AN28" s="22"/>
      <c r="AO28" s="22"/>
      <c r="AP28" s="22"/>
      <c r="AQ28" s="22"/>
      <c r="AR28" s="47"/>
      <c r="AS28" s="1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22"/>
      <c r="C29" s="23"/>
      <c r="D29" s="43"/>
      <c r="E29" s="22"/>
      <c r="F29" s="22"/>
      <c r="G29" s="22"/>
      <c r="H29" s="35"/>
      <c r="I29" s="22"/>
      <c r="J29" s="44"/>
      <c r="K29" s="21"/>
      <c r="L29" s="45"/>
      <c r="M29" s="13"/>
      <c r="N29" s="13"/>
      <c r="O29" s="13"/>
      <c r="P29" s="18"/>
      <c r="Q29" s="22"/>
      <c r="R29" s="22"/>
      <c r="S29" s="35"/>
      <c r="T29" s="22"/>
      <c r="U29" s="22"/>
      <c r="V29" s="46"/>
      <c r="W29" s="21"/>
      <c r="X29" s="22">
        <v>2011</v>
      </c>
      <c r="Y29" s="22" t="s">
        <v>27</v>
      </c>
      <c r="Z29" s="43" t="s">
        <v>16</v>
      </c>
      <c r="AA29" s="22">
        <v>18</v>
      </c>
      <c r="AB29" s="22">
        <v>2</v>
      </c>
      <c r="AC29" s="22">
        <v>47</v>
      </c>
      <c r="AD29" s="22">
        <v>17</v>
      </c>
      <c r="AE29" s="22">
        <v>91</v>
      </c>
      <c r="AF29" s="29">
        <v>0.57589999999999997</v>
      </c>
      <c r="AG29" s="69">
        <v>158</v>
      </c>
      <c r="AH29" s="13" t="s">
        <v>31</v>
      </c>
      <c r="AI29" s="13"/>
      <c r="AJ29" s="13" t="s">
        <v>31</v>
      </c>
      <c r="AK29" s="13"/>
      <c r="AL29" s="18"/>
      <c r="AM29" s="22">
        <v>6</v>
      </c>
      <c r="AN29" s="22">
        <v>0</v>
      </c>
      <c r="AO29" s="22">
        <v>10</v>
      </c>
      <c r="AP29" s="22">
        <v>0</v>
      </c>
      <c r="AQ29" s="22">
        <v>19</v>
      </c>
      <c r="AR29" s="47">
        <v>0.51349999999999996</v>
      </c>
      <c r="AS29" s="1">
        <v>37</v>
      </c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x14ac:dyDescent="0.25">
      <c r="A30" s="24"/>
      <c r="B30" s="22"/>
      <c r="C30" s="23"/>
      <c r="D30" s="43"/>
      <c r="E30" s="22"/>
      <c r="F30" s="22"/>
      <c r="G30" s="22"/>
      <c r="H30" s="35"/>
      <c r="I30" s="22"/>
      <c r="J30" s="44"/>
      <c r="K30" s="21"/>
      <c r="L30" s="45"/>
      <c r="M30" s="13"/>
      <c r="N30" s="13"/>
      <c r="O30" s="13"/>
      <c r="P30" s="18"/>
      <c r="Q30" s="22"/>
      <c r="R30" s="22"/>
      <c r="S30" s="35"/>
      <c r="T30" s="22"/>
      <c r="U30" s="22"/>
      <c r="V30" s="46"/>
      <c r="W30" s="21"/>
      <c r="X30" s="22">
        <v>2012</v>
      </c>
      <c r="Y30" s="22" t="s">
        <v>26</v>
      </c>
      <c r="Z30" s="43" t="s">
        <v>16</v>
      </c>
      <c r="AA30" s="22">
        <v>12</v>
      </c>
      <c r="AB30" s="22">
        <v>3</v>
      </c>
      <c r="AC30" s="22">
        <v>23</v>
      </c>
      <c r="AD30" s="22">
        <v>6</v>
      </c>
      <c r="AE30" s="22">
        <v>48</v>
      </c>
      <c r="AF30" s="29">
        <v>0.56469999999999998</v>
      </c>
      <c r="AG30" s="69">
        <v>85</v>
      </c>
      <c r="AH30" s="13"/>
      <c r="AI30" s="13"/>
      <c r="AJ30" s="13"/>
      <c r="AK30" s="13"/>
      <c r="AL30" s="18"/>
      <c r="AM30" s="22">
        <v>3</v>
      </c>
      <c r="AN30" s="22">
        <v>1</v>
      </c>
      <c r="AO30" s="22">
        <v>4</v>
      </c>
      <c r="AP30" s="22">
        <v>3</v>
      </c>
      <c r="AQ30" s="22">
        <v>16</v>
      </c>
      <c r="AR30" s="47">
        <v>0.76190000000000002</v>
      </c>
      <c r="AS30" s="1">
        <v>21</v>
      </c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48" t="s">
        <v>38</v>
      </c>
      <c r="C31" s="49"/>
      <c r="D31" s="50"/>
      <c r="E31" s="51">
        <f>SUM(E4:E30)</f>
        <v>187</v>
      </c>
      <c r="F31" s="51">
        <f>SUM(F4:F30)</f>
        <v>12</v>
      </c>
      <c r="G31" s="51">
        <f>SUM(G4:G30)</f>
        <v>165</v>
      </c>
      <c r="H31" s="51">
        <f>SUM(H4:H30)</f>
        <v>53</v>
      </c>
      <c r="I31" s="51">
        <f>SUM(I4:I30)</f>
        <v>612</v>
      </c>
      <c r="J31" s="52">
        <v>0</v>
      </c>
      <c r="K31" s="37">
        <f>SUM(K4:K30)</f>
        <v>438</v>
      </c>
      <c r="L31" s="17"/>
      <c r="M31" s="15"/>
      <c r="N31" s="53"/>
      <c r="O31" s="54"/>
      <c r="P31" s="18"/>
      <c r="Q31" s="51">
        <f>SUM(Q4:Q30)</f>
        <v>9</v>
      </c>
      <c r="R31" s="51">
        <f>SUM(R4:R30)</f>
        <v>0</v>
      </c>
      <c r="S31" s="51">
        <f>SUM(S4:S30)</f>
        <v>8</v>
      </c>
      <c r="T31" s="51">
        <f>SUM(T4:T30)</f>
        <v>0</v>
      </c>
      <c r="U31" s="51">
        <f>SUM(U4:U30)</f>
        <v>21</v>
      </c>
      <c r="V31" s="52">
        <f>PRODUCT(U31/W31)</f>
        <v>0.38181818181818183</v>
      </c>
      <c r="W31" s="37">
        <f>SUM(W4:W30)</f>
        <v>55</v>
      </c>
      <c r="X31" s="11" t="s">
        <v>38</v>
      </c>
      <c r="Y31" s="12"/>
      <c r="Z31" s="10"/>
      <c r="AA31" s="51">
        <f>SUM(AA4:AA30)</f>
        <v>101</v>
      </c>
      <c r="AB31" s="51">
        <f>SUM(AB4:AB30)</f>
        <v>24</v>
      </c>
      <c r="AC31" s="51">
        <f>SUM(AC4:AC30)</f>
        <v>206</v>
      </c>
      <c r="AD31" s="51">
        <f>SUM(AD4:AD30)</f>
        <v>98</v>
      </c>
      <c r="AE31" s="51">
        <f>SUM(AE4:AE30)</f>
        <v>413</v>
      </c>
      <c r="AF31" s="52">
        <f>PRODUCT(AE31/AG31)</f>
        <v>0.65764331210191085</v>
      </c>
      <c r="AG31" s="37">
        <f>SUM(AG4:AG30)</f>
        <v>628</v>
      </c>
      <c r="AH31" s="17"/>
      <c r="AI31" s="15"/>
      <c r="AJ31" s="53"/>
      <c r="AK31" s="54"/>
      <c r="AL31" s="18"/>
      <c r="AM31" s="51">
        <f>SUM(AM4:AM30)</f>
        <v>23</v>
      </c>
      <c r="AN31" s="51">
        <f>SUM(AN4:AN30)</f>
        <v>5</v>
      </c>
      <c r="AO31" s="51">
        <f>SUM(AO4:AO30)</f>
        <v>50</v>
      </c>
      <c r="AP31" s="51">
        <f>SUM(AP4:AP30)</f>
        <v>15</v>
      </c>
      <c r="AQ31" s="51">
        <f>SUM(AQ4:AQ30)</f>
        <v>97</v>
      </c>
      <c r="AR31" s="52">
        <f>PRODUCT(AQ31/AS31)</f>
        <v>0.59876543209876543</v>
      </c>
      <c r="AS31" s="42">
        <f>SUM(AS4:AS30)</f>
        <v>162</v>
      </c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0.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5"/>
      <c r="K32" s="21"/>
      <c r="L32" s="18"/>
      <c r="M32" s="18"/>
      <c r="N32" s="18"/>
      <c r="O32" s="18"/>
      <c r="P32" s="24"/>
      <c r="Q32" s="24"/>
      <c r="R32" s="26"/>
      <c r="S32" s="24"/>
      <c r="T32" s="24"/>
      <c r="U32" s="18"/>
      <c r="V32" s="18"/>
      <c r="W32" s="21"/>
      <c r="X32" s="24"/>
      <c r="Y32" s="24"/>
      <c r="Z32" s="24"/>
      <c r="AA32" s="24"/>
      <c r="AB32" s="24"/>
      <c r="AC32" s="24"/>
      <c r="AD32" s="24"/>
      <c r="AE32" s="24"/>
      <c r="AF32" s="25"/>
      <c r="AG32" s="21"/>
      <c r="AH32" s="18"/>
      <c r="AI32" s="18"/>
      <c r="AJ32" s="18"/>
      <c r="AK32" s="18"/>
      <c r="AL32" s="24"/>
      <c r="AM32" s="24"/>
      <c r="AN32" s="26"/>
      <c r="AO32" s="24"/>
      <c r="AP32" s="24"/>
      <c r="AQ32" s="18"/>
      <c r="AR32" s="18"/>
      <c r="AS32" s="21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x14ac:dyDescent="0.25">
      <c r="A33" s="24"/>
      <c r="B33" s="55" t="s">
        <v>39</v>
      </c>
      <c r="C33" s="56"/>
      <c r="D33" s="57"/>
      <c r="E33" s="10" t="s">
        <v>2</v>
      </c>
      <c r="F33" s="13" t="s">
        <v>6</v>
      </c>
      <c r="G33" s="10" t="s">
        <v>4</v>
      </c>
      <c r="H33" s="13" t="s">
        <v>5</v>
      </c>
      <c r="I33" s="13" t="s">
        <v>8</v>
      </c>
      <c r="J33" s="13" t="s">
        <v>9</v>
      </c>
      <c r="K33" s="18"/>
      <c r="L33" s="13" t="s">
        <v>10</v>
      </c>
      <c r="M33" s="13" t="s">
        <v>11</v>
      </c>
      <c r="N33" s="13" t="s">
        <v>40</v>
      </c>
      <c r="O33" s="13" t="s">
        <v>41</v>
      </c>
      <c r="Q33" s="26"/>
      <c r="R33" s="26" t="s">
        <v>12</v>
      </c>
      <c r="S33" s="26"/>
      <c r="T33" s="24" t="s">
        <v>25</v>
      </c>
      <c r="U33" s="18"/>
      <c r="V33" s="21"/>
      <c r="W33" s="21"/>
      <c r="X33" s="58"/>
      <c r="Y33" s="58"/>
      <c r="Z33" s="58"/>
      <c r="AA33" s="58"/>
      <c r="AB33" s="58"/>
      <c r="AC33" s="26"/>
      <c r="AD33" s="26"/>
      <c r="AE33" s="26"/>
      <c r="AF33" s="24"/>
      <c r="AG33" s="24"/>
      <c r="AH33" s="24"/>
      <c r="AI33" s="24"/>
      <c r="AJ33" s="24"/>
      <c r="AK33" s="24"/>
      <c r="AM33" s="21"/>
      <c r="AN33" s="58"/>
      <c r="AO33" s="58"/>
      <c r="AP33" s="58"/>
      <c r="AQ33" s="58"/>
      <c r="AR33" s="58"/>
      <c r="AS33" s="58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x14ac:dyDescent="0.25">
      <c r="A34" s="24"/>
      <c r="B34" s="27" t="s">
        <v>42</v>
      </c>
      <c r="C34" s="7"/>
      <c r="D34" s="28"/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60">
        <v>0</v>
      </c>
      <c r="K34" s="24">
        <v>0</v>
      </c>
      <c r="L34" s="61">
        <v>0</v>
      </c>
      <c r="M34" s="61">
        <v>0</v>
      </c>
      <c r="N34" s="61">
        <v>0</v>
      </c>
      <c r="O34" s="61">
        <v>0</v>
      </c>
      <c r="Q34" s="26"/>
      <c r="R34" s="26"/>
      <c r="S34" s="26"/>
      <c r="T34" s="24" t="s">
        <v>14</v>
      </c>
      <c r="U34" s="24"/>
      <c r="V34" s="24"/>
      <c r="W34" s="24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6"/>
      <c r="AO34" s="26"/>
      <c r="AP34" s="26"/>
      <c r="AQ34" s="26"/>
      <c r="AR34" s="26"/>
      <c r="AS34" s="26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x14ac:dyDescent="0.25">
      <c r="A35" s="24"/>
      <c r="B35" s="62" t="s">
        <v>13</v>
      </c>
      <c r="C35" s="63"/>
      <c r="D35" s="64"/>
      <c r="E35" s="59">
        <f>PRODUCT(E31+Q31)</f>
        <v>196</v>
      </c>
      <c r="F35" s="59">
        <f>PRODUCT(F31+R31)</f>
        <v>12</v>
      </c>
      <c r="G35" s="59">
        <f>PRODUCT(G31+S31)</f>
        <v>173</v>
      </c>
      <c r="H35" s="59">
        <f>PRODUCT(H31+T31)</f>
        <v>53</v>
      </c>
      <c r="I35" s="59">
        <f>PRODUCT(I31+U31)</f>
        <v>633</v>
      </c>
      <c r="J35" s="60"/>
      <c r="K35" s="24">
        <f>PRODUCT(K31+W31)</f>
        <v>493</v>
      </c>
      <c r="L35" s="61">
        <f>PRODUCT((F35+G35)/E35)</f>
        <v>0.94387755102040816</v>
      </c>
      <c r="M35" s="61">
        <f>PRODUCT(H35/E35)</f>
        <v>0.27040816326530615</v>
      </c>
      <c r="N35" s="61">
        <f>PRODUCT((F35+G35+H35)/E35)</f>
        <v>1.2142857142857142</v>
      </c>
      <c r="O35" s="61">
        <f>PRODUCT(I35/E35)</f>
        <v>3.2295918367346941</v>
      </c>
      <c r="Q35" s="26"/>
      <c r="R35" s="26"/>
      <c r="S35" s="26"/>
      <c r="T35" s="18"/>
      <c r="U35" s="24"/>
      <c r="V35" s="24"/>
      <c r="W35" s="24"/>
      <c r="X35" s="24"/>
      <c r="Y35" s="24"/>
      <c r="Z35" s="24"/>
      <c r="AA35" s="24"/>
      <c r="AB35" s="24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x14ac:dyDescent="0.25">
      <c r="A36" s="24"/>
      <c r="B36" s="20" t="s">
        <v>35</v>
      </c>
      <c r="C36" s="19"/>
      <c r="D36" s="30"/>
      <c r="E36" s="59">
        <f>PRODUCT(AA31+AM31)</f>
        <v>124</v>
      </c>
      <c r="F36" s="59">
        <f>PRODUCT(AB31+AN31)</f>
        <v>29</v>
      </c>
      <c r="G36" s="59">
        <f>PRODUCT(AC31+AO31)</f>
        <v>256</v>
      </c>
      <c r="H36" s="59">
        <f>PRODUCT(AD31+AP31)</f>
        <v>113</v>
      </c>
      <c r="I36" s="59">
        <f>PRODUCT(AE31+AQ31)</f>
        <v>510</v>
      </c>
      <c r="J36" s="60">
        <f>PRODUCT(I36/K36)</f>
        <v>0.64556962025316456</v>
      </c>
      <c r="K36" s="18">
        <f>PRODUCT(AG31+AS31)</f>
        <v>790</v>
      </c>
      <c r="L36" s="61">
        <f>PRODUCT((F36+G36)/E36)</f>
        <v>2.2983870967741935</v>
      </c>
      <c r="M36" s="61">
        <f>PRODUCT(H36/E36)</f>
        <v>0.91129032258064513</v>
      </c>
      <c r="N36" s="61">
        <f>PRODUCT((F36+G36+H36)/E36)</f>
        <v>3.2096774193548385</v>
      </c>
      <c r="O36" s="61">
        <f>PRODUCT(I36/98)</f>
        <v>5.204081632653061</v>
      </c>
      <c r="Q36" s="26"/>
      <c r="R36" s="26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26"/>
      <c r="AG36" s="26"/>
      <c r="AH36" s="26"/>
      <c r="AI36" s="26"/>
      <c r="AJ36" s="26"/>
      <c r="AK36" s="24"/>
      <c r="AL36" s="18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x14ac:dyDescent="0.25">
      <c r="A37" s="24"/>
      <c r="B37" s="65" t="s">
        <v>38</v>
      </c>
      <c r="C37" s="66"/>
      <c r="D37" s="67"/>
      <c r="E37" s="59">
        <f>SUM(E34:E36)</f>
        <v>320</v>
      </c>
      <c r="F37" s="59">
        <f t="shared" ref="F37:I37" si="0">SUM(F34:F36)</f>
        <v>41</v>
      </c>
      <c r="G37" s="59">
        <f t="shared" si="0"/>
        <v>429</v>
      </c>
      <c r="H37" s="59">
        <f t="shared" si="0"/>
        <v>166</v>
      </c>
      <c r="I37" s="59">
        <f t="shared" si="0"/>
        <v>1143</v>
      </c>
      <c r="J37" s="60"/>
      <c r="K37" s="24">
        <f>SUM(K34:K36)</f>
        <v>1283</v>
      </c>
      <c r="L37" s="61">
        <f>PRODUCT((F37+G37)/E37)</f>
        <v>1.46875</v>
      </c>
      <c r="M37" s="61">
        <f>PRODUCT(H37/E37)</f>
        <v>0.51875000000000004</v>
      </c>
      <c r="N37" s="61">
        <f>PRODUCT((F37+G37+H37)/E37)</f>
        <v>1.9875</v>
      </c>
      <c r="O37" s="61">
        <f>PRODUCT(I37/294)</f>
        <v>3.8877551020408165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18"/>
      <c r="F38" s="18"/>
      <c r="G38" s="18"/>
      <c r="H38" s="18"/>
      <c r="I38" s="18"/>
      <c r="J38" s="24"/>
      <c r="K38" s="24"/>
      <c r="L38" s="18"/>
      <c r="M38" s="18"/>
      <c r="N38" s="18"/>
      <c r="O38" s="18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26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26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6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6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26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26"/>
      <c r="AG61" s="26"/>
      <c r="AH61" s="26"/>
      <c r="AI61" s="26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26"/>
      <c r="AG62" s="26"/>
      <c r="AH62" s="26"/>
      <c r="AI62" s="26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26"/>
      <c r="AG63" s="26"/>
      <c r="AH63" s="26"/>
      <c r="AI63" s="26"/>
      <c r="AJ63" s="26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26"/>
      <c r="AG64" s="26"/>
      <c r="AH64" s="26"/>
      <c r="AI64" s="26"/>
      <c r="AJ64" s="26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26"/>
      <c r="AG65" s="26"/>
      <c r="AH65" s="26"/>
      <c r="AI65" s="26"/>
      <c r="AJ65" s="26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26"/>
      <c r="AG66" s="26"/>
      <c r="AH66" s="26"/>
      <c r="AI66" s="26"/>
      <c r="AJ66" s="26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26"/>
      <c r="AG67" s="26"/>
      <c r="AH67" s="26"/>
      <c r="AI67" s="26"/>
      <c r="AJ67" s="26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26"/>
      <c r="AG68" s="26"/>
      <c r="AH68" s="26"/>
      <c r="AI68" s="26"/>
      <c r="AJ68" s="26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26"/>
      <c r="AG69" s="26"/>
      <c r="AH69" s="26"/>
      <c r="AI69" s="26"/>
      <c r="AJ69" s="26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26"/>
      <c r="AG70" s="26"/>
      <c r="AH70" s="26"/>
      <c r="AI70" s="26"/>
      <c r="AJ70" s="26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26"/>
      <c r="AG71" s="26"/>
      <c r="AH71" s="26"/>
      <c r="AI71" s="26"/>
      <c r="AJ71" s="26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26"/>
      <c r="AG72" s="26"/>
      <c r="AH72" s="26"/>
      <c r="AI72" s="26"/>
      <c r="AJ72" s="26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6"/>
      <c r="AG73" s="26"/>
      <c r="AH73" s="26"/>
      <c r="AI73" s="26"/>
      <c r="AJ73" s="26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26"/>
      <c r="AG74" s="26"/>
      <c r="AH74" s="26"/>
      <c r="AI74" s="26"/>
      <c r="AJ74" s="26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26"/>
      <c r="AG75" s="26"/>
      <c r="AH75" s="26"/>
      <c r="AI75" s="26"/>
      <c r="AJ75" s="26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26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J91" s="24"/>
      <c r="K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26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J92" s="24"/>
      <c r="K92" s="24"/>
      <c r="L92"/>
      <c r="M92"/>
      <c r="N92"/>
      <c r="O92"/>
      <c r="P92"/>
      <c r="Q92" s="24"/>
      <c r="R92" s="24"/>
      <c r="S92" s="24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26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J93" s="24"/>
      <c r="K93" s="24"/>
      <c r="L93"/>
      <c r="M93"/>
      <c r="N93"/>
      <c r="O93"/>
      <c r="P93"/>
      <c r="Q93" s="24"/>
      <c r="R93" s="24"/>
      <c r="S93" s="24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26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J94" s="24"/>
      <c r="K94" s="24"/>
      <c r="L94"/>
      <c r="M94"/>
      <c r="N94"/>
      <c r="O94"/>
      <c r="P94"/>
      <c r="Q94" s="24"/>
      <c r="R94" s="24"/>
      <c r="S94" s="24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26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J95" s="24"/>
      <c r="K95" s="24"/>
      <c r="L95"/>
      <c r="M95"/>
      <c r="N95"/>
      <c r="O95"/>
      <c r="P95"/>
      <c r="Q95" s="24"/>
      <c r="R95" s="24"/>
      <c r="S95" s="24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26"/>
      <c r="AG95" s="26"/>
      <c r="AH95" s="26"/>
      <c r="AI95" s="26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J96" s="24"/>
      <c r="K96" s="24"/>
      <c r="L96"/>
      <c r="M96"/>
      <c r="N96"/>
      <c r="O96"/>
      <c r="P96"/>
      <c r="Q96" s="24"/>
      <c r="R96" s="24"/>
      <c r="S96" s="24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26"/>
      <c r="AG96" s="26"/>
      <c r="AH96" s="26"/>
      <c r="AI96" s="26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J97" s="24"/>
      <c r="K97" s="24"/>
      <c r="L97"/>
      <c r="M97"/>
      <c r="N97"/>
      <c r="O97"/>
      <c r="P97"/>
      <c r="Q97" s="24"/>
      <c r="R97" s="24"/>
      <c r="S97" s="24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26"/>
      <c r="AG97" s="26"/>
      <c r="AH97" s="26"/>
      <c r="AI97" s="26"/>
      <c r="AJ97" s="26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J98" s="24"/>
      <c r="K98" s="24"/>
      <c r="L98"/>
      <c r="M98"/>
      <c r="N98"/>
      <c r="O98"/>
      <c r="P98"/>
      <c r="Q98" s="24"/>
      <c r="R98" s="24"/>
      <c r="S98" s="24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26"/>
      <c r="AG98" s="26"/>
      <c r="AH98" s="26"/>
      <c r="AI98" s="26"/>
      <c r="AJ98" s="26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26"/>
      <c r="AG99" s="26"/>
      <c r="AH99" s="26"/>
      <c r="AI99" s="26"/>
      <c r="AJ99" s="26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26"/>
      <c r="AG100" s="26"/>
      <c r="AH100" s="26"/>
      <c r="AI100" s="26"/>
      <c r="AJ100" s="26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26"/>
      <c r="AG101" s="26"/>
      <c r="AH101" s="26"/>
      <c r="AI101" s="26"/>
      <c r="AJ101" s="26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4"/>
      <c r="R102" s="24"/>
      <c r="S102" s="24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26"/>
      <c r="AG102" s="26"/>
      <c r="AH102" s="26"/>
      <c r="AI102" s="26"/>
      <c r="AJ102" s="26"/>
      <c r="AK102" s="24"/>
      <c r="AL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24"/>
      <c r="R103" s="24"/>
      <c r="S103" s="24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26"/>
      <c r="AG103" s="26"/>
      <c r="AH103" s="26"/>
      <c r="AI103" s="26"/>
      <c r="AJ103" s="26"/>
      <c r="AK103" s="24"/>
      <c r="AL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24"/>
      <c r="R104" s="24"/>
      <c r="S104" s="24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26"/>
      <c r="AG104" s="26"/>
      <c r="AH104" s="26"/>
      <c r="AI104" s="26"/>
      <c r="AJ104" s="26"/>
      <c r="AK104" s="24"/>
      <c r="AL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24"/>
      <c r="R105" s="24"/>
      <c r="S105" s="24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26"/>
      <c r="AG105" s="26"/>
      <c r="AH105" s="26"/>
      <c r="AI105" s="26"/>
      <c r="AJ105" s="26"/>
      <c r="AK105" s="24"/>
      <c r="AL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24"/>
      <c r="R106" s="24"/>
      <c r="S106" s="24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26"/>
      <c r="AG106" s="26"/>
      <c r="AH106" s="26"/>
      <c r="AI106" s="26"/>
      <c r="AJ106" s="26"/>
      <c r="AK106" s="24"/>
      <c r="AL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24"/>
      <c r="R107" s="24"/>
      <c r="S107" s="24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26"/>
      <c r="AG107" s="26"/>
      <c r="AH107" s="26"/>
      <c r="AI107" s="26"/>
      <c r="AJ107" s="26"/>
      <c r="AK107" s="24"/>
      <c r="AL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24"/>
      <c r="R108" s="24"/>
      <c r="S108" s="24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26"/>
      <c r="AG108" s="26"/>
      <c r="AH108" s="26"/>
      <c r="AI108" s="26"/>
      <c r="AJ108" s="26"/>
      <c r="AK108" s="24"/>
      <c r="AL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24"/>
      <c r="R109" s="24"/>
      <c r="S109" s="24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26"/>
      <c r="AG109" s="26"/>
      <c r="AH109" s="26"/>
      <c r="AI109" s="26"/>
      <c r="AJ109" s="26"/>
      <c r="AK109" s="24"/>
      <c r="AL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26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26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26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26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26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26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26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26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26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26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26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26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26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26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26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26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26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26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26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26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26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26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26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26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26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26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26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26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26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26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26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26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26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26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26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26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26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26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26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26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26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26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26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26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26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26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26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26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26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26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26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26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26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26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26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26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26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26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26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26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26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26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26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26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26"/>
      <c r="AG174" s="26"/>
      <c r="AH174" s="26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26"/>
      <c r="AG175" s="26"/>
      <c r="AH175" s="26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26"/>
      <c r="AG176" s="26"/>
      <c r="AH176" s="26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26"/>
      <c r="AG177" s="26"/>
      <c r="AH177" s="26"/>
      <c r="AI177" s="26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26"/>
      <c r="AG178" s="26"/>
      <c r="AH178" s="26"/>
      <c r="AI178" s="26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26"/>
      <c r="AG179" s="26"/>
      <c r="AH179" s="26"/>
      <c r="AI179" s="26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26"/>
      <c r="AG180" s="26"/>
      <c r="AH180" s="26"/>
      <c r="AI180" s="26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26"/>
      <c r="AG181" s="26"/>
      <c r="AH181" s="26"/>
      <c r="AI181" s="26"/>
      <c r="AJ181" s="26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26"/>
      <c r="AG182" s="26"/>
      <c r="AH182" s="26"/>
      <c r="AI182" s="26"/>
      <c r="AJ182" s="26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26"/>
      <c r="AG183" s="26"/>
      <c r="AH183" s="26"/>
      <c r="AI183" s="26"/>
      <c r="AJ183" s="26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26"/>
      <c r="AG184" s="26"/>
      <c r="AH184" s="26"/>
      <c r="AI184" s="26"/>
      <c r="AJ184" s="26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26"/>
      <c r="AG185" s="26"/>
      <c r="AH185" s="26"/>
      <c r="AI185" s="26"/>
      <c r="AJ185" s="26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26"/>
      <c r="AG186" s="26"/>
      <c r="AH186" s="26"/>
      <c r="AI186" s="26"/>
      <c r="AJ186" s="26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A187" s="24"/>
      <c r="B187" s="24"/>
      <c r="C187" s="24"/>
      <c r="D187" s="24"/>
      <c r="L187"/>
      <c r="M187"/>
      <c r="N187"/>
      <c r="O187"/>
      <c r="P187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26"/>
      <c r="AG187" s="26"/>
      <c r="AH187" s="26"/>
      <c r="AI187" s="26"/>
      <c r="AJ187" s="26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A188" s="24"/>
      <c r="B188" s="24"/>
      <c r="C188" s="24"/>
      <c r="D188" s="24"/>
      <c r="L188"/>
      <c r="M188"/>
      <c r="N188"/>
      <c r="O188"/>
      <c r="P18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26"/>
      <c r="AG188" s="26"/>
      <c r="AH188" s="26"/>
      <c r="AI188" s="26"/>
      <c r="AJ188" s="26"/>
      <c r="AK188" s="24"/>
      <c r="AL188" s="18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spans="1:57" ht="14.25" x14ac:dyDescent="0.2">
      <c r="A189" s="24"/>
      <c r="B189" s="24"/>
      <c r="C189" s="24"/>
      <c r="D189" s="24"/>
      <c r="L189"/>
      <c r="M189"/>
      <c r="N189"/>
      <c r="O189"/>
      <c r="P189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26"/>
      <c r="AG189" s="26"/>
      <c r="AH189" s="26"/>
      <c r="AI189" s="26"/>
      <c r="AJ189" s="26"/>
      <c r="AK189" s="24"/>
      <c r="AL189" s="18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spans="1:57" ht="14.25" x14ac:dyDescent="0.2">
      <c r="A190" s="24"/>
      <c r="B190" s="24"/>
      <c r="C190" s="24"/>
      <c r="D190" s="24"/>
      <c r="L190"/>
      <c r="M190"/>
      <c r="N190"/>
      <c r="O190"/>
      <c r="P190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26"/>
      <c r="AG190" s="26"/>
      <c r="AH190" s="26"/>
      <c r="AI190" s="26"/>
      <c r="AJ190" s="26"/>
      <c r="AK190" s="24"/>
      <c r="AL190" s="18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</row>
    <row r="191" spans="1:57" ht="14.25" x14ac:dyDescent="0.2">
      <c r="A191" s="24"/>
      <c r="B191" s="24"/>
      <c r="C191" s="24"/>
      <c r="D191" s="24"/>
      <c r="L191"/>
      <c r="M191"/>
      <c r="N191"/>
      <c r="O191"/>
      <c r="P191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26"/>
      <c r="AG191" s="26"/>
      <c r="AH191" s="26"/>
      <c r="AI191" s="26"/>
      <c r="AJ191" s="26"/>
      <c r="AK191" s="24"/>
      <c r="AL191" s="18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</row>
    <row r="192" spans="1:57" ht="14.25" x14ac:dyDescent="0.2">
      <c r="A192" s="24"/>
      <c r="B192" s="24"/>
      <c r="C192" s="24"/>
      <c r="D192" s="24"/>
      <c r="L192"/>
      <c r="M192"/>
      <c r="N192"/>
      <c r="O192"/>
      <c r="P192"/>
      <c r="Q192" s="18"/>
      <c r="R192" s="18"/>
      <c r="S192" s="18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4"/>
      <c r="AL192" s="18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</row>
    <row r="193" spans="1:57" ht="14.25" x14ac:dyDescent="0.2">
      <c r="A193" s="24"/>
      <c r="B193" s="24"/>
      <c r="C193" s="24"/>
      <c r="D193" s="24"/>
      <c r="L193"/>
      <c r="M193"/>
      <c r="N193"/>
      <c r="O193"/>
      <c r="P193"/>
      <c r="Q193" s="18"/>
      <c r="R193" s="18"/>
      <c r="S193" s="18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4"/>
      <c r="AL193" s="18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</row>
    <row r="194" spans="1:57" ht="14.25" x14ac:dyDescent="0.2">
      <c r="A194" s="24"/>
      <c r="B194" s="24"/>
      <c r="C194" s="24"/>
      <c r="D194" s="24"/>
      <c r="L194"/>
      <c r="M194"/>
      <c r="N194"/>
      <c r="O194"/>
      <c r="P194"/>
      <c r="Q194" s="18"/>
      <c r="R194" s="18"/>
      <c r="S194" s="18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4"/>
      <c r="AL194" s="18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</row>
    <row r="195" spans="1:57" ht="14.25" x14ac:dyDescent="0.2">
      <c r="L195"/>
      <c r="M195"/>
      <c r="N195"/>
      <c r="O195"/>
      <c r="P195"/>
      <c r="Q195" s="18"/>
      <c r="R195" s="18"/>
      <c r="S195" s="18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4"/>
      <c r="AL195" s="18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</row>
    <row r="196" spans="1:57" ht="14.25" x14ac:dyDescent="0.2">
      <c r="L196"/>
      <c r="M196"/>
      <c r="N196"/>
      <c r="O196"/>
      <c r="P196"/>
      <c r="Q196" s="18"/>
      <c r="R196" s="18"/>
      <c r="S196" s="18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4"/>
      <c r="AL196" s="18"/>
    </row>
    <row r="197" spans="1:57" ht="14.25" x14ac:dyDescent="0.2">
      <c r="L197"/>
      <c r="M197"/>
      <c r="N197"/>
      <c r="O197"/>
      <c r="P197"/>
      <c r="Q197" s="18"/>
      <c r="R197" s="18"/>
      <c r="S197" s="18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4"/>
      <c r="AL197" s="18"/>
    </row>
    <row r="198" spans="1:57" ht="14.25" x14ac:dyDescent="0.2">
      <c r="L198"/>
      <c r="M198"/>
      <c r="N198"/>
      <c r="O198"/>
      <c r="P198"/>
      <c r="Q198" s="18"/>
      <c r="R198" s="18"/>
      <c r="S198" s="18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4"/>
      <c r="AL198" s="18"/>
    </row>
    <row r="199" spans="1:57" ht="14.25" x14ac:dyDescent="0.2">
      <c r="L199" s="18"/>
      <c r="M199" s="18"/>
      <c r="N199" s="18"/>
      <c r="O199" s="18"/>
      <c r="P199" s="18"/>
      <c r="R199" s="18"/>
      <c r="S199" s="18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4"/>
      <c r="AL199" s="18"/>
    </row>
    <row r="200" spans="1:57" ht="14.25" x14ac:dyDescent="0.2">
      <c r="L200" s="18"/>
      <c r="M200" s="18"/>
      <c r="N200" s="18"/>
      <c r="O200" s="18"/>
      <c r="P200" s="18"/>
      <c r="R200" s="18"/>
      <c r="S200" s="18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4"/>
      <c r="AL200" s="18"/>
    </row>
    <row r="201" spans="1:57" ht="14.25" x14ac:dyDescent="0.2">
      <c r="L201" s="18"/>
      <c r="M201" s="18"/>
      <c r="N201" s="18"/>
      <c r="O201" s="18"/>
      <c r="P201" s="18"/>
      <c r="R201" s="18"/>
      <c r="S201" s="18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4"/>
      <c r="AL201" s="18"/>
    </row>
    <row r="202" spans="1:57" ht="14.25" x14ac:dyDescent="0.2">
      <c r="L202" s="18"/>
      <c r="M202" s="18"/>
      <c r="N202" s="18"/>
      <c r="O202" s="18"/>
      <c r="P202" s="18"/>
      <c r="R202" s="18"/>
      <c r="S202" s="18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18"/>
      <c r="AL202" s="18"/>
    </row>
    <row r="203" spans="1:57" x14ac:dyDescent="0.25"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</row>
    <row r="204" spans="1:57" x14ac:dyDescent="0.25"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</row>
    <row r="205" spans="1:57" x14ac:dyDescent="0.25"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</row>
    <row r="206" spans="1:57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:57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:57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  <row r="224" spans="12:38" x14ac:dyDescent="0.25">
      <c r="L224"/>
      <c r="M224"/>
      <c r="N224"/>
      <c r="O224"/>
      <c r="P224"/>
      <c r="R224" s="21"/>
      <c r="S224" s="21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/>
      <c r="AL224"/>
    </row>
    <row r="225" spans="12:38" x14ac:dyDescent="0.25">
      <c r="L225"/>
      <c r="M225"/>
      <c r="N225"/>
      <c r="O225"/>
      <c r="P225"/>
      <c r="R225" s="21"/>
      <c r="S225" s="21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/>
      <c r="AL225"/>
    </row>
    <row r="226" spans="12:38" x14ac:dyDescent="0.25">
      <c r="L226"/>
      <c r="M226"/>
      <c r="N226"/>
      <c r="O226"/>
      <c r="P226"/>
      <c r="R226" s="21"/>
      <c r="S226" s="21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/>
      <c r="AL226"/>
    </row>
    <row r="227" spans="12:38" x14ac:dyDescent="0.25">
      <c r="L227"/>
      <c r="M227"/>
      <c r="N227"/>
      <c r="O227"/>
      <c r="P227"/>
      <c r="R227" s="21"/>
      <c r="S227" s="21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/>
      <c r="AL227"/>
    </row>
    <row r="228" spans="12:38" x14ac:dyDescent="0.25">
      <c r="L228"/>
      <c r="M228"/>
      <c r="N228"/>
      <c r="O228"/>
      <c r="P228"/>
      <c r="R228" s="21"/>
      <c r="S228" s="21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/>
      <c r="AL228"/>
    </row>
    <row r="229" spans="12:38" x14ac:dyDescent="0.25">
      <c r="L229"/>
      <c r="M229"/>
      <c r="N229"/>
      <c r="O229"/>
      <c r="P229"/>
      <c r="R229" s="21"/>
      <c r="S229" s="21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/>
      <c r="AL229"/>
    </row>
    <row r="230" spans="12:38" x14ac:dyDescent="0.25">
      <c r="L230"/>
      <c r="M230"/>
      <c r="N230"/>
      <c r="O230"/>
      <c r="P230"/>
      <c r="R230" s="21"/>
      <c r="S230" s="21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/>
      <c r="AL230"/>
    </row>
    <row r="231" spans="12:38" ht="14.25" x14ac:dyDescent="0.2">
      <c r="L231"/>
      <c r="M231"/>
      <c r="N231"/>
      <c r="O231"/>
      <c r="P231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/>
      <c r="AL231"/>
    </row>
    <row r="232" spans="12:38" ht="14.25" x14ac:dyDescent="0.2">
      <c r="L232"/>
      <c r="M232"/>
      <c r="N232"/>
      <c r="O232"/>
      <c r="P232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/>
      <c r="AL232"/>
    </row>
    <row r="233" spans="12:38" ht="14.25" x14ac:dyDescent="0.2">
      <c r="L233"/>
      <c r="M233"/>
      <c r="N233"/>
      <c r="O233"/>
      <c r="P233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/>
      <c r="AL233"/>
    </row>
    <row r="234" spans="12:38" ht="14.25" x14ac:dyDescent="0.2">
      <c r="L234"/>
      <c r="M234"/>
      <c r="N234"/>
      <c r="O234"/>
      <c r="P234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/>
      <c r="AL2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2018-12-14T17:02:34Z</dcterms:modified>
</cp:coreProperties>
</file>