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4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H14" i="2" s="1"/>
  <c r="G8" i="2"/>
  <c r="G12" i="2" s="1"/>
  <c r="G14" i="2" s="1"/>
  <c r="F8" i="2"/>
  <c r="F12" i="2" s="1"/>
  <c r="F14" i="2" s="1"/>
  <c r="E8" i="2"/>
  <c r="E12" i="2" s="1"/>
  <c r="E14" i="2" s="1"/>
  <c r="M14" i="2" l="1"/>
  <c r="M13" i="2"/>
  <c r="N14" i="2"/>
  <c r="L14" i="2"/>
  <c r="N13" i="2"/>
  <c r="L13" i="2"/>
  <c r="O14" i="2"/>
  <c r="J14" i="2"/>
  <c r="J13" i="2"/>
  <c r="O13" i="2"/>
  <c r="AF8" i="2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<sst xmlns="http://schemas.openxmlformats.org/spreadsheetml/2006/main" count="75" uniqueCount="34">
  <si>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</si>
  <si>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</si>
  <si>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</si>
  <si>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</si>
  <si>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</si>
  <si>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</si>
  <si>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</si>
  <si>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</si>
  <si>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</si>
  <si>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</si>
  <si>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</si>
  <si>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</si>
  <si>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</si>
  <si>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Lippo Pesis = Oulun Lippo Pesis  (2010)</t>
  </si>
  <si>
    <t>1.</t>
  </si>
  <si>
    <t>Lippo Pesis</t>
  </si>
  <si>
    <t>YKKÖSPESIS</t>
  </si>
  <si>
    <t>Heikki Kemppainen</t>
  </si>
  <si>
    <t>5.</t>
  </si>
  <si>
    <t>SiiPe  2</t>
  </si>
  <si>
    <t>SiiPe = Siilinjärven Pesis  (1987)</t>
  </si>
  <si>
    <t>28.11.1995   Kuopio</t>
  </si>
  <si>
    <t>Puijon Pesisjuniorit,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</si>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</sst>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0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22"/>
      <c r="B1" s="1" t="s">
        <v>17</v>
      </c>
      <c r="C1" s="2"/>
      <c r="D1" s="3"/>
      <c r="E1" s="4" t="s">
        <v>21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16</v>
      </c>
      <c r="C2" s="30"/>
      <c r="D2" s="37"/>
      <c r="E2" s="8" t="s">
        <v>7</v>
      </c>
      <c r="F2" s="9"/>
      <c r="G2" s="9"/>
      <c r="H2" s="9"/>
      <c r="I2" s="15"/>
      <c r="J2" s="10"/>
      <c r="K2" s="38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9" t="s">
        <v>25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2012</v>
      </c>
      <c r="C4" s="34" t="s">
        <v>14</v>
      </c>
      <c r="D4" s="1" t="s">
        <v>15</v>
      </c>
      <c r="E4" s="20">
        <v>1</v>
      </c>
      <c r="F4" s="20">
        <v>0</v>
      </c>
      <c r="G4" s="20">
        <v>0</v>
      </c>
      <c r="H4" s="33">
        <v>0</v>
      </c>
      <c r="I4" s="20">
        <v>0</v>
      </c>
      <c r="J4" s="43">
        <v>0</v>
      </c>
      <c r="K4" s="19">
        <v>3</v>
      </c>
      <c r="L4" s="44"/>
      <c r="M4" s="13"/>
      <c r="N4" s="13"/>
      <c r="O4" s="13"/>
      <c r="P4" s="18"/>
      <c r="Q4" s="20"/>
      <c r="R4" s="20"/>
      <c r="S4" s="33"/>
      <c r="T4" s="20"/>
      <c r="U4" s="20"/>
      <c r="V4" s="45"/>
      <c r="W4" s="19"/>
      <c r="X4" s="20"/>
      <c r="Y4" s="34"/>
      <c r="Z4" s="1"/>
      <c r="AA4" s="20"/>
      <c r="AB4" s="20"/>
      <c r="AC4" s="20"/>
      <c r="AD4" s="33"/>
      <c r="AE4" s="20"/>
      <c r="AF4" s="43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6"/>
      <c r="AS4" s="4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4"/>
      <c r="D5" s="1"/>
      <c r="E5" s="20"/>
      <c r="F5" s="20"/>
      <c r="G5" s="20"/>
      <c r="H5" s="33"/>
      <c r="I5" s="20"/>
      <c r="J5" s="43"/>
      <c r="K5" s="19"/>
      <c r="L5" s="44"/>
      <c r="M5" s="13"/>
      <c r="N5" s="13"/>
      <c r="O5" s="13"/>
      <c r="P5" s="18"/>
      <c r="Q5" s="20"/>
      <c r="R5" s="20"/>
      <c r="S5" s="33"/>
      <c r="T5" s="20"/>
      <c r="U5" s="20"/>
      <c r="V5" s="45"/>
      <c r="W5" s="19"/>
      <c r="X5" s="20"/>
      <c r="Y5" s="34"/>
      <c r="Z5" s="1"/>
      <c r="AA5" s="20"/>
      <c r="AB5" s="20"/>
      <c r="AC5" s="20"/>
      <c r="AD5" s="33"/>
      <c r="AE5" s="20"/>
      <c r="AF5" s="43"/>
      <c r="AG5" s="19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6"/>
      <c r="AS5" s="47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4"/>
      <c r="D6" s="1"/>
      <c r="E6" s="20"/>
      <c r="F6" s="20"/>
      <c r="G6" s="20"/>
      <c r="H6" s="33"/>
      <c r="I6" s="20"/>
      <c r="J6" s="43"/>
      <c r="K6" s="19"/>
      <c r="L6" s="44"/>
      <c r="M6" s="13"/>
      <c r="N6" s="13"/>
      <c r="O6" s="13"/>
      <c r="P6" s="18"/>
      <c r="Q6" s="20"/>
      <c r="R6" s="20"/>
      <c r="S6" s="33"/>
      <c r="T6" s="20"/>
      <c r="U6" s="20"/>
      <c r="V6" s="45"/>
      <c r="W6" s="19"/>
      <c r="X6" s="20">
        <v>2014</v>
      </c>
      <c r="Y6" s="20" t="s">
        <v>18</v>
      </c>
      <c r="Z6" s="1" t="s">
        <v>19</v>
      </c>
      <c r="AA6" s="20">
        <v>8</v>
      </c>
      <c r="AB6" s="20">
        <v>1</v>
      </c>
      <c r="AC6" s="20">
        <v>7</v>
      </c>
      <c r="AD6" s="20">
        <v>3</v>
      </c>
      <c r="AE6" s="20">
        <v>14</v>
      </c>
      <c r="AF6" s="27">
        <v>0.4</v>
      </c>
      <c r="AG6" s="68">
        <v>35</v>
      </c>
      <c r="AH6" s="13"/>
      <c r="AI6" s="13"/>
      <c r="AJ6" s="13"/>
      <c r="AK6" s="13"/>
      <c r="AL6" s="18"/>
      <c r="AM6" s="20"/>
      <c r="AN6" s="20"/>
      <c r="AO6" s="20"/>
      <c r="AP6" s="20"/>
      <c r="AQ6" s="20"/>
      <c r="AR6" s="46"/>
      <c r="AS6" s="47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4"/>
      <c r="D7" s="1"/>
      <c r="E7" s="20"/>
      <c r="F7" s="20"/>
      <c r="G7" s="20"/>
      <c r="H7" s="33"/>
      <c r="I7" s="20"/>
      <c r="J7" s="43"/>
      <c r="K7" s="19"/>
      <c r="L7" s="44"/>
      <c r="M7" s="13"/>
      <c r="N7" s="13"/>
      <c r="O7" s="13"/>
      <c r="P7" s="18"/>
      <c r="Q7" s="20"/>
      <c r="R7" s="20"/>
      <c r="S7" s="33"/>
      <c r="T7" s="20"/>
      <c r="U7" s="20"/>
      <c r="V7" s="45"/>
      <c r="W7" s="19"/>
      <c r="X7" s="20">
        <v>2015</v>
      </c>
      <c r="Y7" s="20" t="s">
        <v>33</v>
      </c>
      <c r="Z7" s="1" t="s">
        <v>19</v>
      </c>
      <c r="AA7" s="20">
        <v>12</v>
      </c>
      <c r="AB7" s="20">
        <v>0</v>
      </c>
      <c r="AC7" s="20">
        <v>5</v>
      </c>
      <c r="AD7" s="20">
        <v>0</v>
      </c>
      <c r="AE7" s="20">
        <v>21</v>
      </c>
      <c r="AF7" s="27">
        <v>0.29570000000000002</v>
      </c>
      <c r="AG7" s="68">
        <v>71</v>
      </c>
      <c r="AH7" s="13"/>
      <c r="AI7" s="13"/>
      <c r="AJ7" s="13"/>
      <c r="AK7" s="13"/>
      <c r="AL7" s="18"/>
      <c r="AM7" s="20"/>
      <c r="AN7" s="20"/>
      <c r="AO7" s="20"/>
      <c r="AP7" s="20"/>
      <c r="AQ7" s="20"/>
      <c r="AR7" s="46"/>
      <c r="AS7" s="4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ht="14.25" x14ac:dyDescent="0.2">
      <c r="A8" s="22"/>
      <c r="B8" s="48" t="s">
        <v>28</v>
      </c>
      <c r="C8" s="49"/>
      <c r="D8" s="50"/>
      <c r="E8" s="51">
        <f>SUM(E4:E7)</f>
        <v>1</v>
      </c>
      <c r="F8" s="51">
        <f>SUM(F4:F7)</f>
        <v>0</v>
      </c>
      <c r="G8" s="51">
        <f>SUM(G4:G7)</f>
        <v>0</v>
      </c>
      <c r="H8" s="51">
        <f>SUM(H4:H7)</f>
        <v>0</v>
      </c>
      <c r="I8" s="51">
        <f>SUM(I4:I7)</f>
        <v>0</v>
      </c>
      <c r="J8" s="52">
        <v>0</v>
      </c>
      <c r="K8" s="38">
        <f>SUM(K4:K7)</f>
        <v>3</v>
      </c>
      <c r="L8" s="17"/>
      <c r="M8" s="15"/>
      <c r="N8" s="53"/>
      <c r="O8" s="54"/>
      <c r="P8" s="18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1">
        <v>0</v>
      </c>
      <c r="W8" s="38">
        <f>SUM(W4:W7)</f>
        <v>0</v>
      </c>
      <c r="X8" s="11" t="s">
        <v>28</v>
      </c>
      <c r="Y8" s="12"/>
      <c r="Z8" s="10"/>
      <c r="AA8" s="51">
        <f>SUM(AA4:AA7)</f>
        <v>20</v>
      </c>
      <c r="AB8" s="51">
        <f>SUM(AB4:AB7)</f>
        <v>1</v>
      </c>
      <c r="AC8" s="51">
        <f>SUM(AC4:AC7)</f>
        <v>12</v>
      </c>
      <c r="AD8" s="51">
        <f>SUM(AD4:AD7)</f>
        <v>3</v>
      </c>
      <c r="AE8" s="51">
        <f>SUM(AE4:AE7)</f>
        <v>35</v>
      </c>
      <c r="AF8" s="52">
        <f>PRODUCT(AE8/AG8)</f>
        <v>0.330188679245283</v>
      </c>
      <c r="AG8" s="38">
        <f>SUM(AG4:AG7)</f>
        <v>106</v>
      </c>
      <c r="AH8" s="17"/>
      <c r="AI8" s="15"/>
      <c r="AJ8" s="53"/>
      <c r="AK8" s="54"/>
      <c r="AL8" s="18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2">
        <f>SUM(AS4:AS7)</f>
        <v>0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2"/>
      <c r="C9" s="22"/>
      <c r="D9" s="22"/>
      <c r="E9" s="22"/>
      <c r="F9" s="22"/>
      <c r="G9" s="22"/>
      <c r="H9" s="22"/>
      <c r="I9" s="22"/>
      <c r="J9" s="23"/>
      <c r="K9" s="19"/>
      <c r="L9" s="18"/>
      <c r="M9" s="18"/>
      <c r="N9" s="18"/>
      <c r="O9" s="18"/>
      <c r="P9" s="22"/>
      <c r="Q9" s="22"/>
      <c r="R9" s="24"/>
      <c r="S9" s="22"/>
      <c r="T9" s="22"/>
      <c r="U9" s="18"/>
      <c r="V9" s="18"/>
      <c r="W9" s="19"/>
      <c r="X9" s="22"/>
      <c r="Y9" s="22"/>
      <c r="Z9" s="22"/>
      <c r="AA9" s="22"/>
      <c r="AB9" s="22"/>
      <c r="AC9" s="22"/>
      <c r="AD9" s="22"/>
      <c r="AE9" s="22"/>
      <c r="AF9" s="23"/>
      <c r="AG9" s="19"/>
      <c r="AH9" s="18"/>
      <c r="AI9" s="18"/>
      <c r="AJ9" s="18"/>
      <c r="AK9" s="18"/>
      <c r="AL9" s="22"/>
      <c r="AM9" s="22"/>
      <c r="AN9" s="24"/>
      <c r="AO9" s="22"/>
      <c r="AP9" s="22"/>
      <c r="AQ9" s="18"/>
      <c r="AR9" s="18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55" t="s">
        <v>29</v>
      </c>
      <c r="C10" s="56"/>
      <c r="D10" s="57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30</v>
      </c>
      <c r="O10" s="13" t="s">
        <v>31</v>
      </c>
      <c r="Q10" s="24"/>
      <c r="R10" s="24" t="s">
        <v>12</v>
      </c>
      <c r="S10" s="24"/>
      <c r="T10" s="22" t="s">
        <v>22</v>
      </c>
      <c r="U10" s="18"/>
      <c r="V10" s="19"/>
      <c r="W10" s="19"/>
      <c r="X10" s="28"/>
      <c r="Y10" s="28"/>
      <c r="Z10" s="28"/>
      <c r="AA10" s="28"/>
      <c r="AB10" s="28"/>
      <c r="AC10" s="24"/>
      <c r="AD10" s="24"/>
      <c r="AE10" s="24"/>
      <c r="AF10" s="22"/>
      <c r="AG10" s="22"/>
      <c r="AH10" s="22"/>
      <c r="AI10" s="22"/>
      <c r="AJ10" s="22"/>
      <c r="AK10" s="22"/>
      <c r="AM10" s="19"/>
      <c r="AN10" s="28"/>
      <c r="AO10" s="28"/>
      <c r="AP10" s="28"/>
      <c r="AQ10" s="28"/>
      <c r="AR10" s="28"/>
      <c r="AS10" s="28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5" t="s">
        <v>32</v>
      </c>
      <c r="C11" s="7"/>
      <c r="D11" s="26"/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9">
        <v>0</v>
      </c>
      <c r="K11" s="22">
        <v>0</v>
      </c>
      <c r="L11" s="60">
        <v>0</v>
      </c>
      <c r="M11" s="60">
        <v>0</v>
      </c>
      <c r="N11" s="60">
        <v>0</v>
      </c>
      <c r="O11" s="60">
        <v>0</v>
      </c>
      <c r="Q11" s="24"/>
      <c r="R11" s="24"/>
      <c r="S11" s="24"/>
      <c r="T11" s="22" t="s">
        <v>13</v>
      </c>
      <c r="U11" s="22"/>
      <c r="V11" s="22"/>
      <c r="W11" s="22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2"/>
      <c r="AL11" s="22"/>
      <c r="AM11" s="22"/>
      <c r="AN11" s="24"/>
      <c r="AO11" s="24"/>
      <c r="AP11" s="24"/>
      <c r="AQ11" s="24"/>
      <c r="AR11" s="24"/>
      <c r="AS11" s="24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61" t="s">
        <v>16</v>
      </c>
      <c r="C12" s="62"/>
      <c r="D12" s="63"/>
      <c r="E12" s="58">
        <f>PRODUCT(E8+Q8)</f>
        <v>1</v>
      </c>
      <c r="F12" s="58">
        <f>PRODUCT(F8+R8)</f>
        <v>0</v>
      </c>
      <c r="G12" s="58">
        <f>PRODUCT(G8+S8)</f>
        <v>0</v>
      </c>
      <c r="H12" s="58">
        <f>PRODUCT(H8+T8)</f>
        <v>0</v>
      </c>
      <c r="I12" s="58">
        <f>PRODUCT(I8+U8)</f>
        <v>0</v>
      </c>
      <c r="J12" s="59">
        <v>0</v>
      </c>
      <c r="K12" s="22">
        <f>PRODUCT(K8+W8)</f>
        <v>3</v>
      </c>
      <c r="L12" s="60">
        <f>PRODUCT((F12+G12)/E12)</f>
        <v>0</v>
      </c>
      <c r="M12" s="60">
        <f>PRODUCT(H12/E12)</f>
        <v>0</v>
      </c>
      <c r="N12" s="60">
        <f>PRODUCT((F12+G12+H12)/E12)</f>
        <v>0</v>
      </c>
      <c r="O12" s="60">
        <f>PRODUCT(I12/E12)</f>
        <v>0</v>
      </c>
      <c r="Q12" s="24"/>
      <c r="R12" s="24"/>
      <c r="S12" s="24"/>
      <c r="T12" s="22" t="s">
        <v>20</v>
      </c>
      <c r="U12" s="22"/>
      <c r="V12" s="22"/>
      <c r="W12" s="22"/>
      <c r="X12" s="22"/>
      <c r="Y12" s="22"/>
      <c r="Z12" s="22"/>
      <c r="AA12" s="22"/>
      <c r="AB12" s="22"/>
      <c r="AC12" s="24"/>
      <c r="AD12" s="24"/>
      <c r="AE12" s="24"/>
      <c r="AF12" s="24"/>
      <c r="AG12" s="24"/>
      <c r="AH12" s="24"/>
      <c r="AI12" s="24"/>
      <c r="AJ12" s="24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31" t="s">
        <v>25</v>
      </c>
      <c r="C13" s="64"/>
      <c r="D13" s="32"/>
      <c r="E13" s="58">
        <f>PRODUCT(AA8+AM8)</f>
        <v>20</v>
      </c>
      <c r="F13" s="58">
        <f>PRODUCT(AB8+AN8)</f>
        <v>1</v>
      </c>
      <c r="G13" s="58">
        <f>PRODUCT(AC8+AO8)</f>
        <v>12</v>
      </c>
      <c r="H13" s="58">
        <f>PRODUCT(AD8+AP8)</f>
        <v>3</v>
      </c>
      <c r="I13" s="58">
        <f>PRODUCT(AE8+AQ8)</f>
        <v>35</v>
      </c>
      <c r="J13" s="59">
        <f>PRODUCT(I13/K13)</f>
        <v>0.330188679245283</v>
      </c>
      <c r="K13" s="18">
        <f>PRODUCT(AG8+AS8)</f>
        <v>106</v>
      </c>
      <c r="L13" s="60">
        <f>PRODUCT((F13+G13)/E13)</f>
        <v>0.65</v>
      </c>
      <c r="M13" s="60">
        <f>PRODUCT(H13/E13)</f>
        <v>0.15</v>
      </c>
      <c r="N13" s="60">
        <f>PRODUCT((F13+G13+H13)/E13)</f>
        <v>0.8</v>
      </c>
      <c r="O13" s="60">
        <f>PRODUCT(I13/E13)</f>
        <v>1.75</v>
      </c>
      <c r="Q13" s="24"/>
      <c r="R13" s="24"/>
      <c r="S13" s="22"/>
      <c r="T13" s="22"/>
      <c r="U13" s="18"/>
      <c r="V13" s="18"/>
      <c r="W13" s="22"/>
      <c r="X13" s="22"/>
      <c r="Y13" s="22"/>
      <c r="Z13" s="22"/>
      <c r="AA13" s="22"/>
      <c r="AB13" s="22"/>
      <c r="AC13" s="24"/>
      <c r="AD13" s="24"/>
      <c r="AE13" s="24"/>
      <c r="AF13" s="24"/>
      <c r="AG13" s="24"/>
      <c r="AH13" s="24"/>
      <c r="AI13" s="24"/>
      <c r="AJ13" s="24"/>
      <c r="AK13" s="22"/>
      <c r="AL13" s="18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65" t="s">
        <v>28</v>
      </c>
      <c r="C14" s="66"/>
      <c r="D14" s="67"/>
      <c r="E14" s="58">
        <f>SUM(E11:E13)</f>
        <v>21</v>
      </c>
      <c r="F14" s="58">
        <f t="shared" ref="F14:I14" si="0">SUM(F11:F13)</f>
        <v>1</v>
      </c>
      <c r="G14" s="58">
        <f t="shared" si="0"/>
        <v>12</v>
      </c>
      <c r="H14" s="58">
        <f t="shared" si="0"/>
        <v>3</v>
      </c>
      <c r="I14" s="58">
        <f t="shared" si="0"/>
        <v>35</v>
      </c>
      <c r="J14" s="59">
        <f>PRODUCT(I14/K14)</f>
        <v>0.32110091743119268</v>
      </c>
      <c r="K14" s="22">
        <f>SUM(K11:K13)</f>
        <v>109</v>
      </c>
      <c r="L14" s="60">
        <f>PRODUCT((F14+G14)/E14)</f>
        <v>0.61904761904761907</v>
      </c>
      <c r="M14" s="60">
        <f>PRODUCT(H14/E14)</f>
        <v>0.14285714285714285</v>
      </c>
      <c r="N14" s="60">
        <f>PRODUCT((F14+G14+H14)/E14)</f>
        <v>0.76190476190476186</v>
      </c>
      <c r="O14" s="60">
        <f>PRODUCT(I14/E14)</f>
        <v>1.6666666666666667</v>
      </c>
      <c r="Q14" s="18"/>
      <c r="R14" s="18"/>
      <c r="S14" s="18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4"/>
      <c r="AF14" s="24"/>
      <c r="AG14" s="24"/>
      <c r="AH14" s="24"/>
      <c r="AI14" s="24"/>
      <c r="AJ14" s="24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18"/>
      <c r="F15" s="18"/>
      <c r="G15" s="18"/>
      <c r="H15" s="18"/>
      <c r="I15" s="18"/>
      <c r="J15" s="22"/>
      <c r="K15" s="22"/>
      <c r="L15" s="18"/>
      <c r="M15" s="18"/>
      <c r="N15" s="18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4"/>
      <c r="AF15" s="24"/>
      <c r="AG15" s="24"/>
      <c r="AH15" s="24"/>
      <c r="AI15" s="24"/>
      <c r="AJ15" s="24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22"/>
      <c r="AL87" s="18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22"/>
      <c r="AL88" s="18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22"/>
      <c r="AL89" s="18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22"/>
      <c r="AL170" s="18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22"/>
      <c r="AL171" s="18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22"/>
      <c r="AL172" s="18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22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22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22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22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22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22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</row>
    <row r="180" spans="12:38" x14ac:dyDescent="0.25">
      <c r="R180" s="19"/>
      <c r="S180" s="19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R181" s="19"/>
      <c r="S181" s="19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R182" s="19"/>
      <c r="S182" s="19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L183"/>
      <c r="M183"/>
      <c r="N183"/>
      <c r="O183"/>
      <c r="P183"/>
      <c r="R183" s="19"/>
      <c r="S183" s="19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/>
      <c r="AL207"/>
    </row>
    <row r="208" spans="12:38" ht="14.25" x14ac:dyDescent="0.2">
      <c r="L208"/>
      <c r="M208"/>
      <c r="N208"/>
      <c r="O208"/>
      <c r="P20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/>
      <c r="AL208"/>
    </row>
    <row r="209" spans="12:38" ht="14.25" x14ac:dyDescent="0.2">
      <c r="L209"/>
      <c r="M209"/>
      <c r="N209"/>
      <c r="O209"/>
      <c r="P209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/>
      <c r="AL209"/>
    </row>
    <row r="210" spans="12:38" ht="14.25" x14ac:dyDescent="0.2">
      <c r="L210"/>
      <c r="M210"/>
      <c r="N210"/>
      <c r="O210"/>
      <c r="P210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/>
      <c r="AL210"/>
    </row>
    <row r="211" spans="12:38" ht="14.25" x14ac:dyDescent="0.2">
      <c r="L211"/>
      <c r="M211"/>
      <c r="N211"/>
      <c r="O211"/>
      <c r="P211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/>
      <c r="AL211"/>
    </row>
    <row r="212" spans="12:38" x14ac:dyDescent="0.25"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</row>
    <row r="213" spans="12:38" x14ac:dyDescent="0.25"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</row>
    <row r="214" spans="12:38" x14ac:dyDescent="0.25"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</row>
    <row r="215" spans="12:38" x14ac:dyDescent="0.25"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2018-10-21T16:00:38Z</dcterms:modified>
</cp:coreProperties>
</file>