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10" i="5" l="1"/>
  <c r="AS12" i="5" l="1"/>
  <c r="AQ12" i="5"/>
  <c r="AP12" i="5"/>
  <c r="AO12" i="5"/>
  <c r="AN12" i="5"/>
  <c r="AM12" i="5"/>
  <c r="AG12" i="5"/>
  <c r="AE12" i="5"/>
  <c r="I17" i="5" s="1"/>
  <c r="AD12" i="5"/>
  <c r="AC12" i="5"/>
  <c r="AB12" i="5"/>
  <c r="AA12" i="5"/>
  <c r="W12" i="5"/>
  <c r="U12" i="5"/>
  <c r="T12" i="5"/>
  <c r="S12" i="5"/>
  <c r="R12" i="5"/>
  <c r="Q12" i="5"/>
  <c r="K12" i="5"/>
  <c r="K16" i="5" s="1"/>
  <c r="I12" i="5"/>
  <c r="H12" i="5"/>
  <c r="G12" i="5"/>
  <c r="G16" i="5" s="1"/>
  <c r="F12" i="5"/>
  <c r="F16" i="5" s="1"/>
  <c r="E12" i="5"/>
  <c r="AR12" i="5" l="1"/>
  <c r="H16" i="5"/>
  <c r="E16" i="5"/>
  <c r="G17" i="5"/>
  <c r="G18" i="5" s="1"/>
  <c r="E17" i="5"/>
  <c r="O17" i="5" s="1"/>
  <c r="K17" i="5"/>
  <c r="K18" i="5" s="1"/>
  <c r="F17" i="5"/>
  <c r="H17" i="5"/>
  <c r="H18" i="5" s="1"/>
  <c r="I16" i="5"/>
  <c r="AF12" i="5"/>
  <c r="F18" i="5" l="1"/>
  <c r="N17" i="5"/>
  <c r="E18" i="5"/>
  <c r="M18" i="5" s="1"/>
  <c r="J17" i="5"/>
  <c r="M17" i="5"/>
  <c r="L17" i="5"/>
  <c r="I18" i="5"/>
  <c r="N18" i="5" l="1"/>
  <c r="L18" i="5"/>
  <c r="O18" i="5"/>
  <c r="J18" i="5"/>
</calcChain>
</file>

<file path=xl/sharedStrings.xml><?xml version="1.0" encoding="utf-8"?>
<sst xmlns="http://schemas.openxmlformats.org/spreadsheetml/2006/main" count="85" uniqueCount="39">
  <si>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</si>
  <si>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</si>
  <si>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</si>
  <si>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</si>
  <si>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</si>
  <si>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</si>
  <si>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</si>
  <si>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</si>
  <si>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</si>
  <si>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</si>
  <si>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</si>
  <si>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</si>
  <si>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</si>
  <si>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</si>
  <si>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</si>
  <si>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</si>
  <si>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</si>
  <si>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</si>
  <si>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</si>
  <si>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</si>
  <si>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</si>
  <si>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</si>
  <si>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</si>
  <si>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</si>
  <si>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HP-K = Haapajärven Pesä-Kiilat  (1990)</t>
  </si>
  <si>
    <t>Ura = Kannuksen Ura  (1969)</t>
  </si>
  <si>
    <t>SMJ = Seinäjoen Maila-Jussit  (1932)</t>
  </si>
  <si>
    <t>Markus Kemell</t>
  </si>
  <si>
    <t>7.</t>
  </si>
  <si>
    <t>SMJ  2</t>
  </si>
  <si>
    <t>6.</t>
  </si>
  <si>
    <t>Pilke</t>
  </si>
  <si>
    <t>8.</t>
  </si>
  <si>
    <t>10.</t>
  </si>
  <si>
    <t>HP-K</t>
  </si>
  <si>
    <t>2.</t>
  </si>
  <si>
    <t>Ura</t>
  </si>
  <si>
    <t>12.4.1995   Reisjärvi</t>
  </si>
  <si>
    <t>Pilke = Reisjärven Pilke  (1945),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</si>
</sst>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27</v>
      </c>
      <c r="C1" s="2"/>
      <c r="D1" s="3"/>
      <c r="E1" s="4" t="s">
        <v>37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2012</v>
      </c>
      <c r="Y4" s="12" t="s">
        <v>28</v>
      </c>
      <c r="Z4" s="1" t="s">
        <v>29</v>
      </c>
      <c r="AA4" s="12">
        <v>4</v>
      </c>
      <c r="AB4" s="12">
        <v>0</v>
      </c>
      <c r="AC4" s="12">
        <v>0</v>
      </c>
      <c r="AD4" s="12">
        <v>3</v>
      </c>
      <c r="AE4" s="12">
        <v>9</v>
      </c>
      <c r="AF4" s="68">
        <v>0.6</v>
      </c>
      <c r="AG4" s="69">
        <v>15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2013</v>
      </c>
      <c r="Y5" s="12" t="s">
        <v>30</v>
      </c>
      <c r="Z5" s="1" t="s">
        <v>31</v>
      </c>
      <c r="AA5" s="12">
        <v>11</v>
      </c>
      <c r="AB5" s="12">
        <v>0</v>
      </c>
      <c r="AC5" s="12">
        <v>2</v>
      </c>
      <c r="AD5" s="12">
        <v>21</v>
      </c>
      <c r="AE5" s="12">
        <v>41</v>
      </c>
      <c r="AF5" s="68">
        <v>0.57740000000000002</v>
      </c>
      <c r="AG5" s="69">
        <v>71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2014</v>
      </c>
      <c r="Y6" s="12" t="s">
        <v>32</v>
      </c>
      <c r="Z6" s="1" t="s">
        <v>31</v>
      </c>
      <c r="AA6" s="12">
        <v>14</v>
      </c>
      <c r="AB6" s="12">
        <v>0</v>
      </c>
      <c r="AC6" s="12">
        <v>2</v>
      </c>
      <c r="AD6" s="12">
        <v>18</v>
      </c>
      <c r="AE6" s="12">
        <v>55</v>
      </c>
      <c r="AF6" s="68">
        <v>0.73329999999999995</v>
      </c>
      <c r="AG6" s="69">
        <v>75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2015</v>
      </c>
      <c r="Y7" s="12" t="s">
        <v>33</v>
      </c>
      <c r="Z7" s="1" t="s">
        <v>31</v>
      </c>
      <c r="AA7" s="12">
        <v>3</v>
      </c>
      <c r="AB7" s="12">
        <v>0</v>
      </c>
      <c r="AC7" s="12">
        <v>0</v>
      </c>
      <c r="AD7" s="12">
        <v>4</v>
      </c>
      <c r="AE7" s="12">
        <v>9</v>
      </c>
      <c r="AF7" s="68">
        <v>0.5625</v>
      </c>
      <c r="AG7" s="69">
        <v>16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2016</v>
      </c>
      <c r="Y8" s="12" t="s">
        <v>28</v>
      </c>
      <c r="Z8" s="1" t="s">
        <v>34</v>
      </c>
      <c r="AA8" s="12">
        <v>6</v>
      </c>
      <c r="AB8" s="12">
        <v>0</v>
      </c>
      <c r="AC8" s="12">
        <v>0</v>
      </c>
      <c r="AD8" s="12">
        <v>3</v>
      </c>
      <c r="AE8" s="12">
        <v>16</v>
      </c>
      <c r="AF8" s="68">
        <v>0.45710000000000001</v>
      </c>
      <c r="AG8" s="69">
        <v>35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/>
      <c r="Y9" s="12"/>
      <c r="Z9" s="1"/>
      <c r="AA9" s="12"/>
      <c r="AB9" s="12"/>
      <c r="AC9" s="12"/>
      <c r="AD9" s="12"/>
      <c r="AE9" s="12"/>
      <c r="AF9" s="68"/>
      <c r="AG9" s="6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2018</v>
      </c>
      <c r="Y10" s="12" t="s">
        <v>35</v>
      </c>
      <c r="Z10" s="1" t="s">
        <v>36</v>
      </c>
      <c r="AA10" s="12">
        <v>15</v>
      </c>
      <c r="AB10" s="12">
        <v>0</v>
      </c>
      <c r="AC10" s="12">
        <v>8</v>
      </c>
      <c r="AD10" s="12">
        <v>34</v>
      </c>
      <c r="AE10" s="12">
        <v>77</v>
      </c>
      <c r="AF10" s="68">
        <v>0.64159999999999995</v>
      </c>
      <c r="AG10" s="69">
        <f>PRODUCT(AE10/AF10)</f>
        <v>120.01246882793018</v>
      </c>
      <c r="AH10" s="7"/>
      <c r="AI10" s="7" t="s">
        <v>30</v>
      </c>
      <c r="AJ10" s="7"/>
      <c r="AK10" s="7"/>
      <c r="AL10" s="10"/>
      <c r="AM10" s="12">
        <v>8</v>
      </c>
      <c r="AN10" s="12">
        <v>0</v>
      </c>
      <c r="AO10" s="12">
        <v>2</v>
      </c>
      <c r="AP10" s="12">
        <v>6</v>
      </c>
      <c r="AQ10" s="12">
        <v>26</v>
      </c>
      <c r="AR10" s="59">
        <v>0.49049999999999999</v>
      </c>
      <c r="AS10" s="66">
        <v>53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2019</v>
      </c>
      <c r="Y11" s="12" t="s">
        <v>28</v>
      </c>
      <c r="Z11" s="1" t="s">
        <v>36</v>
      </c>
      <c r="AA11" s="12">
        <v>2</v>
      </c>
      <c r="AB11" s="12">
        <v>0</v>
      </c>
      <c r="AC11" s="12">
        <v>1</v>
      </c>
      <c r="AD11" s="12">
        <v>1</v>
      </c>
      <c r="AE11" s="12">
        <v>12</v>
      </c>
      <c r="AF11" s="68">
        <v>0.75</v>
      </c>
      <c r="AG11" s="19">
        <v>16</v>
      </c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61" t="s">
        <v>13</v>
      </c>
      <c r="C12" s="62"/>
      <c r="D12" s="63"/>
      <c r="E12" s="36">
        <f>SUM(E4:E11)</f>
        <v>0</v>
      </c>
      <c r="F12" s="36">
        <f>SUM(F4:F11)</f>
        <v>0</v>
      </c>
      <c r="G12" s="36">
        <f>SUM(G4:G11)</f>
        <v>0</v>
      </c>
      <c r="H12" s="36">
        <f>SUM(H4:H11)</f>
        <v>0</v>
      </c>
      <c r="I12" s="36">
        <f>SUM(I4:I11)</f>
        <v>0</v>
      </c>
      <c r="J12" s="37">
        <v>0</v>
      </c>
      <c r="K12" s="21">
        <f>SUM(K4:K11)</f>
        <v>0</v>
      </c>
      <c r="L12" s="18"/>
      <c r="M12" s="29"/>
      <c r="N12" s="41"/>
      <c r="O12" s="42"/>
      <c r="P12" s="10"/>
      <c r="Q12" s="36">
        <f>SUM(Q4:Q11)</f>
        <v>0</v>
      </c>
      <c r="R12" s="36">
        <f>SUM(R4:R11)</f>
        <v>0</v>
      </c>
      <c r="S12" s="36">
        <f>SUM(S4:S11)</f>
        <v>0</v>
      </c>
      <c r="T12" s="36">
        <f>SUM(T4:T11)</f>
        <v>0</v>
      </c>
      <c r="U12" s="36">
        <f>SUM(U4:U11)</f>
        <v>0</v>
      </c>
      <c r="V12" s="15">
        <v>0</v>
      </c>
      <c r="W12" s="21">
        <f>SUM(W4:W11)</f>
        <v>0</v>
      </c>
      <c r="X12" s="64" t="s">
        <v>13</v>
      </c>
      <c r="Y12" s="11"/>
      <c r="Z12" s="9"/>
      <c r="AA12" s="36">
        <f>SUM(AA4:AA11)</f>
        <v>55</v>
      </c>
      <c r="AB12" s="36">
        <f>SUM(AB4:AB11)</f>
        <v>0</v>
      </c>
      <c r="AC12" s="36">
        <f>SUM(AC4:AC11)</f>
        <v>13</v>
      </c>
      <c r="AD12" s="36">
        <f>SUM(AD4:AD11)</f>
        <v>84</v>
      </c>
      <c r="AE12" s="36">
        <f>SUM(AE4:AE11)</f>
        <v>219</v>
      </c>
      <c r="AF12" s="37">
        <f>PRODUCT(AE12/AG12)</f>
        <v>0.62928779746762875</v>
      </c>
      <c r="AG12" s="21">
        <f>SUM(AG4:AG11)</f>
        <v>348.01246882793021</v>
      </c>
      <c r="AH12" s="18"/>
      <c r="AI12" s="29"/>
      <c r="AJ12" s="41"/>
      <c r="AK12" s="42"/>
      <c r="AL12" s="10"/>
      <c r="AM12" s="36">
        <f>SUM(AM4:AM11)</f>
        <v>8</v>
      </c>
      <c r="AN12" s="36">
        <f>SUM(AN4:AN11)</f>
        <v>0</v>
      </c>
      <c r="AO12" s="36">
        <f>SUM(AO4:AO11)</f>
        <v>2</v>
      </c>
      <c r="AP12" s="36">
        <f>SUM(AP4:AP11)</f>
        <v>6</v>
      </c>
      <c r="AQ12" s="36">
        <f>SUM(AQ4:AQ11)</f>
        <v>26</v>
      </c>
      <c r="AR12" s="37">
        <f>PRODUCT(AQ12/AS12)</f>
        <v>0.49056603773584906</v>
      </c>
      <c r="AS12" s="39">
        <f>SUM(AS4:AS11)</f>
        <v>53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38"/>
      <c r="K13" s="19"/>
      <c r="L13" s="10"/>
      <c r="M13" s="10"/>
      <c r="N13" s="10"/>
      <c r="O13" s="10"/>
      <c r="P13" s="16"/>
      <c r="Q13" s="16"/>
      <c r="R13" s="17"/>
      <c r="S13" s="16"/>
      <c r="T13" s="16"/>
      <c r="U13" s="10"/>
      <c r="V13" s="10"/>
      <c r="W13" s="19"/>
      <c r="X13" s="16"/>
      <c r="Y13" s="16"/>
      <c r="Z13" s="16"/>
      <c r="AA13" s="16"/>
      <c r="AB13" s="16"/>
      <c r="AC13" s="16"/>
      <c r="AD13" s="16"/>
      <c r="AE13" s="16"/>
      <c r="AF13" s="38"/>
      <c r="AG13" s="19"/>
      <c r="AH13" s="10"/>
      <c r="AI13" s="10"/>
      <c r="AJ13" s="10"/>
      <c r="AK13" s="10"/>
      <c r="AL13" s="16"/>
      <c r="AM13" s="16"/>
      <c r="AN13" s="17"/>
      <c r="AO13" s="16"/>
      <c r="AP13" s="16"/>
      <c r="AQ13" s="10"/>
      <c r="AR13" s="10"/>
      <c r="AS13" s="19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8" t="s">
        <v>16</v>
      </c>
      <c r="C14" s="49"/>
      <c r="D14" s="50"/>
      <c r="E14" s="9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7" t="s">
        <v>9</v>
      </c>
      <c r="K14" s="10"/>
      <c r="L14" s="7" t="s">
        <v>17</v>
      </c>
      <c r="M14" s="7" t="s">
        <v>18</v>
      </c>
      <c r="N14" s="7" t="s">
        <v>23</v>
      </c>
      <c r="O14" s="7" t="s">
        <v>21</v>
      </c>
      <c r="Q14" s="17"/>
      <c r="R14" s="17" t="s">
        <v>10</v>
      </c>
      <c r="S14" s="17"/>
      <c r="T14" s="54" t="s">
        <v>38</v>
      </c>
      <c r="U14" s="10"/>
      <c r="V14" s="19"/>
      <c r="W14" s="19"/>
      <c r="X14" s="43"/>
      <c r="Y14" s="43"/>
      <c r="Z14" s="43"/>
      <c r="AA14" s="43"/>
      <c r="AB14" s="43"/>
      <c r="AC14" s="17"/>
      <c r="AD14" s="17"/>
      <c r="AE14" s="17"/>
      <c r="AF14" s="16"/>
      <c r="AG14" s="16"/>
      <c r="AH14" s="16"/>
      <c r="AI14" s="16"/>
      <c r="AJ14" s="16"/>
      <c r="AK14" s="16"/>
      <c r="AM14" s="19"/>
      <c r="AN14" s="43"/>
      <c r="AO14" s="43"/>
      <c r="AP14" s="43"/>
      <c r="AQ14" s="43"/>
      <c r="AR14" s="43"/>
      <c r="AS14" s="43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51" t="s">
        <v>15</v>
      </c>
      <c r="C15" s="3"/>
      <c r="D15" s="52"/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60">
        <v>0</v>
      </c>
      <c r="K15" s="16"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54" t="s">
        <v>26</v>
      </c>
      <c r="U15" s="16"/>
      <c r="V15" s="16"/>
      <c r="W15" s="16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7"/>
      <c r="AO15" s="17"/>
      <c r="AP15" s="17"/>
      <c r="AQ15" s="17"/>
      <c r="AR15" s="17"/>
      <c r="AS15" s="17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33" t="s">
        <v>11</v>
      </c>
      <c r="C16" s="34"/>
      <c r="D16" s="35"/>
      <c r="E16" s="47">
        <f>PRODUCT(E12+Q12)</f>
        <v>0</v>
      </c>
      <c r="F16" s="47">
        <f>PRODUCT(F12+R12)</f>
        <v>0</v>
      </c>
      <c r="G16" s="47">
        <f>PRODUCT(G12+S12)</f>
        <v>0</v>
      </c>
      <c r="H16" s="47">
        <f>PRODUCT(H12+T12)</f>
        <v>0</v>
      </c>
      <c r="I16" s="47">
        <f>PRODUCT(I12+U12)</f>
        <v>0</v>
      </c>
      <c r="J16" s="60">
        <v>0</v>
      </c>
      <c r="K16" s="16">
        <f>PRODUCT(K12+W12)</f>
        <v>0</v>
      </c>
      <c r="L16" s="53">
        <v>0</v>
      </c>
      <c r="M16" s="53">
        <v>0</v>
      </c>
      <c r="N16" s="53">
        <v>0</v>
      </c>
      <c r="O16" s="53">
        <v>0</v>
      </c>
      <c r="Q16" s="17"/>
      <c r="R16" s="17"/>
      <c r="S16" s="17"/>
      <c r="T16" s="54" t="s">
        <v>24</v>
      </c>
      <c r="U16" s="16"/>
      <c r="V16" s="16"/>
      <c r="W16" s="16"/>
      <c r="X16" s="16"/>
      <c r="Y16" s="16"/>
      <c r="Z16" s="16"/>
      <c r="AA16" s="16"/>
      <c r="AB16" s="16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20" t="s">
        <v>12</v>
      </c>
      <c r="C17" s="31"/>
      <c r="D17" s="30"/>
      <c r="E17" s="47">
        <f>PRODUCT(AA12+AM12)</f>
        <v>63</v>
      </c>
      <c r="F17" s="47">
        <f>PRODUCT(AB12+AN12)</f>
        <v>0</v>
      </c>
      <c r="G17" s="47">
        <f>PRODUCT(AC12+AO12)</f>
        <v>15</v>
      </c>
      <c r="H17" s="47">
        <f>PRODUCT(AD12+AP12)</f>
        <v>90</v>
      </c>
      <c r="I17" s="47">
        <f>PRODUCT(AE12+AQ12)</f>
        <v>245</v>
      </c>
      <c r="J17" s="60">
        <f>PRODUCT(I17/K17)</f>
        <v>0.61095357138415229</v>
      </c>
      <c r="K17" s="10">
        <f>PRODUCT(AG12+AS12)</f>
        <v>401.01246882793021</v>
      </c>
      <c r="L17" s="53">
        <f>PRODUCT((F17+G17)/E17)</f>
        <v>0.23809523809523808</v>
      </c>
      <c r="M17" s="53">
        <f>PRODUCT(H17/E17)</f>
        <v>1.4285714285714286</v>
      </c>
      <c r="N17" s="53">
        <f>PRODUCT((F17+G17+H17)/E17)</f>
        <v>1.6666666666666667</v>
      </c>
      <c r="O17" s="53">
        <f>PRODUCT(I17/E17)</f>
        <v>3.8888888888888888</v>
      </c>
      <c r="Q17" s="17"/>
      <c r="R17" s="17"/>
      <c r="S17" s="16"/>
      <c r="T17" s="54" t="s">
        <v>25</v>
      </c>
      <c r="U17" s="10"/>
      <c r="V17" s="10"/>
      <c r="W17" s="16"/>
      <c r="X17" s="16"/>
      <c r="Y17" s="16"/>
      <c r="Z17" s="16"/>
      <c r="AA17" s="16"/>
      <c r="AB17" s="16"/>
      <c r="AC17" s="17"/>
      <c r="AD17" s="17"/>
      <c r="AE17" s="17"/>
      <c r="AF17" s="17"/>
      <c r="AG17" s="17"/>
      <c r="AH17" s="17"/>
      <c r="AI17" s="17"/>
      <c r="AJ17" s="17"/>
      <c r="AK17" s="16"/>
      <c r="AL17" s="10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4" t="s">
        <v>13</v>
      </c>
      <c r="C18" s="45"/>
      <c r="D18" s="46"/>
      <c r="E18" s="47">
        <f>SUM(E15:E17)</f>
        <v>63</v>
      </c>
      <c r="F18" s="47">
        <f t="shared" ref="F18:I18" si="0">SUM(F15:F17)</f>
        <v>0</v>
      </c>
      <c r="G18" s="47">
        <f t="shared" si="0"/>
        <v>15</v>
      </c>
      <c r="H18" s="47">
        <f t="shared" si="0"/>
        <v>90</v>
      </c>
      <c r="I18" s="47">
        <f t="shared" si="0"/>
        <v>245</v>
      </c>
      <c r="J18" s="60">
        <f>PRODUCT(I18/K18)</f>
        <v>0.61095357138415229</v>
      </c>
      <c r="K18" s="16">
        <f>SUM(K15:K17)</f>
        <v>401.01246882793021</v>
      </c>
      <c r="L18" s="53">
        <f>PRODUCT((F18+G18)/E18)</f>
        <v>0.23809523809523808</v>
      </c>
      <c r="M18" s="53">
        <f>PRODUCT(H18/E18)</f>
        <v>1.4285714285714286</v>
      </c>
      <c r="N18" s="53">
        <f>PRODUCT((F18+G18+H18)/E18)</f>
        <v>1.6666666666666667</v>
      </c>
      <c r="O18" s="53">
        <f>PRODUCT(I18/E18)</f>
        <v>3.8888888888888888</v>
      </c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0"/>
      <c r="F19" s="10"/>
      <c r="G19" s="10"/>
      <c r="H19" s="10"/>
      <c r="I19" s="10"/>
      <c r="J19" s="16"/>
      <c r="K19" s="16"/>
      <c r="L19" s="10"/>
      <c r="M19" s="10"/>
      <c r="N19" s="10"/>
      <c r="O19" s="10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7"/>
      <c r="AH178" s="17"/>
      <c r="AI178" s="17"/>
      <c r="AJ178" s="17"/>
      <c r="AK178" s="16"/>
      <c r="AL178" s="10"/>
    </row>
    <row r="179" spans="12:38" ht="14.25" x14ac:dyDescent="0.2">
      <c r="L179"/>
      <c r="M179"/>
      <c r="N179"/>
      <c r="O179"/>
      <c r="P179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7"/>
      <c r="AH182" s="17"/>
      <c r="AI182" s="17"/>
      <c r="AJ182" s="17"/>
      <c r="AK182" s="16"/>
      <c r="AL182" s="10"/>
    </row>
    <row r="183" spans="12:38" ht="14.25" x14ac:dyDescent="0.2">
      <c r="L183" s="10"/>
      <c r="M183" s="10"/>
      <c r="N183" s="10"/>
      <c r="O183" s="10"/>
      <c r="P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7"/>
      <c r="AH183" s="17"/>
      <c r="AI183" s="17"/>
      <c r="AJ183" s="17"/>
      <c r="AK183" s="10"/>
      <c r="AL183" s="10"/>
    </row>
    <row r="184" spans="12:38" x14ac:dyDescent="0.25">
      <c r="R184" s="19"/>
      <c r="S184" s="19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7"/>
      <c r="AH184" s="17"/>
      <c r="AI184" s="17"/>
      <c r="AJ184" s="17"/>
    </row>
    <row r="185" spans="12:38" x14ac:dyDescent="0.25">
      <c r="R185" s="19"/>
      <c r="S185" s="19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7"/>
      <c r="AH185" s="17"/>
      <c r="AI185" s="17"/>
      <c r="AJ185" s="17"/>
    </row>
    <row r="186" spans="12:38" x14ac:dyDescent="0.25">
      <c r="R186" s="19"/>
      <c r="S186" s="19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7"/>
      <c r="AH186" s="17"/>
      <c r="AI186" s="17"/>
      <c r="AJ186" s="17"/>
    </row>
    <row r="187" spans="12:38" x14ac:dyDescent="0.25">
      <c r="L187"/>
      <c r="M187"/>
      <c r="N187"/>
      <c r="O187"/>
      <c r="P187"/>
      <c r="R187" s="19"/>
      <c r="S187" s="19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</sheetData>
  <sortState ref="X10:AT11">
    <sortCondition ref="X1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2019-08-25T08:50:16Z</dcterms:modified>
</cp:coreProperties>
</file>