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Q6" i="5" l="1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AS6" i="5" l="1"/>
  <c r="I11" i="5"/>
  <c r="G11" i="5"/>
  <c r="E11" i="5"/>
  <c r="W6" i="5"/>
  <c r="K6" i="5"/>
  <c r="K10" i="5" s="1"/>
  <c r="I10" i="5"/>
  <c r="I12" i="5" s="1"/>
  <c r="H10" i="5"/>
  <c r="G10" i="5"/>
  <c r="G12" i="5" s="1"/>
  <c r="F10" i="5"/>
  <c r="E10" i="5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<sst xmlns="http://schemas.openxmlformats.org/spreadsheetml/2006/main" count="70" uniqueCount="30">
  <si>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</si>
  <si>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</si>
  <si>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</si>
  <si>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</si>
  <si>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</si>
  <si>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</si>
  <si>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</si>
  <si>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</si>
  <si>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</si>
  <si>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</si>
  <si>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</si>
  <si>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</si>
  <si>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</si>
  <si>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</si>
  <si>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</si>
  <si>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</si>
  <si>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</si>
  <si>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</si>
  <si>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</si>
  <si>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</si>
  <si>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</si>
  <si>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</si>
  <si>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</si>
  <si>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</si>
  <si>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Tahko  2</t>
  </si>
  <si>
    <t>Tahko = Hyvinkään Tahko  (1915)</t>
  </si>
  <si>
    <t>Espoo = Espoon Pesis  (1996),  kasvattajaseura</t>
  </si>
  <si>
    <t>4.</t>
  </si>
  <si>
    <t>Juho Kela</t>
  </si>
  <si>
    <t>9.1.2003   Espoo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</si>
</sst>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2" borderId="0" xfId="0" applyFont="1" applyFill="1" applyAlignment="1">
      <alignment horizontal="left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5703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28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0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>
        <v>2020</v>
      </c>
      <c r="Y5" s="12" t="s">
        <v>27</v>
      </c>
      <c r="Z5" s="1" t="s">
        <v>24</v>
      </c>
      <c r="AA5" s="12">
        <v>6</v>
      </c>
      <c r="AB5" s="12">
        <v>0</v>
      </c>
      <c r="AC5" s="12">
        <v>1</v>
      </c>
      <c r="AD5" s="12">
        <v>0</v>
      </c>
      <c r="AE5" s="12">
        <v>10</v>
      </c>
      <c r="AF5" s="32">
        <v>0.43469999999999998</v>
      </c>
      <c r="AG5" s="19">
        <v>23</v>
      </c>
      <c r="AH5" s="40"/>
      <c r="AI5" s="7"/>
      <c r="AJ5" s="7"/>
      <c r="AK5" s="7"/>
      <c r="AL5" s="68"/>
      <c r="AM5" s="12"/>
      <c r="AN5" s="12"/>
      <c r="AO5" s="13"/>
      <c r="AP5" s="12"/>
      <c r="AQ5" s="12"/>
      <c r="AR5" s="64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0" t="s">
        <v>13</v>
      </c>
      <c r="C6" s="61"/>
      <c r="D6" s="62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3" t="s">
        <v>13</v>
      </c>
      <c r="Y6" s="11"/>
      <c r="Z6" s="9"/>
      <c r="AA6" s="36">
        <f>SUM(AA4:AA5)</f>
        <v>6</v>
      </c>
      <c r="AB6" s="36">
        <f t="shared" ref="AB6:AG6" si="2">SUM(AB4:AB5)</f>
        <v>0</v>
      </c>
      <c r="AC6" s="36">
        <f t="shared" si="2"/>
        <v>1</v>
      </c>
      <c r="AD6" s="36">
        <f t="shared" si="2"/>
        <v>0</v>
      </c>
      <c r="AE6" s="36">
        <f t="shared" si="2"/>
        <v>10</v>
      </c>
      <c r="AF6" s="37">
        <f>PRODUCT(AE6/AG6)</f>
        <v>0.43478260869565216</v>
      </c>
      <c r="AG6" s="21">
        <f t="shared" si="2"/>
        <v>23</v>
      </c>
      <c r="AH6" s="18"/>
      <c r="AI6" s="29"/>
      <c r="AJ6" s="41"/>
      <c r="AK6" s="42"/>
      <c r="AL6" s="10"/>
      <c r="AM6" s="36">
        <f>SUM(AM4:AM5)</f>
        <v>0</v>
      </c>
      <c r="AN6" s="36">
        <f t="shared" ref="AN6:AQ6" si="3">SUM(AN4:AN5)</f>
        <v>0</v>
      </c>
      <c r="AO6" s="36">
        <f t="shared" si="3"/>
        <v>0</v>
      </c>
      <c r="AP6" s="36">
        <f t="shared" si="3"/>
        <v>0</v>
      </c>
      <c r="AQ6" s="36">
        <f t="shared" si="3"/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67" t="s">
        <v>26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59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 t="s">
        <v>25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59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6</v>
      </c>
      <c r="F11" s="47">
        <f>PRODUCT(AB6+AN6)</f>
        <v>0</v>
      </c>
      <c r="G11" s="47">
        <f>PRODUCT(AC6+AO6)</f>
        <v>1</v>
      </c>
      <c r="H11" s="47">
        <f>PRODUCT(AD6+AP6)</f>
        <v>0</v>
      </c>
      <c r="I11" s="47">
        <f>PRODUCT(AE6+AQ6)</f>
        <v>10</v>
      </c>
      <c r="J11" s="59">
        <f>PRODUCT(I11/K11)</f>
        <v>0.43478260869565216</v>
      </c>
      <c r="K11" s="10">
        <f>PRODUCT(AG6+AS6)</f>
        <v>23</v>
      </c>
      <c r="L11" s="53">
        <f>PRODUCT((F11+G11)/E11)</f>
        <v>0.16666666666666666</v>
      </c>
      <c r="M11" s="53">
        <f>PRODUCT(H11/E11)</f>
        <v>0</v>
      </c>
      <c r="N11" s="53">
        <f>PRODUCT((F11+G11+H11)/E11)</f>
        <v>0.16666666666666666</v>
      </c>
      <c r="O11" s="53">
        <f>PRODUCT(I11/E11)</f>
        <v>1.6666666666666667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6</v>
      </c>
      <c r="F12" s="47">
        <f t="shared" ref="F12:I12" si="4">SUM(F9:F11)</f>
        <v>0</v>
      </c>
      <c r="G12" s="47">
        <f t="shared" si="4"/>
        <v>1</v>
      </c>
      <c r="H12" s="47">
        <f t="shared" si="4"/>
        <v>0</v>
      </c>
      <c r="I12" s="47">
        <f t="shared" si="4"/>
        <v>10</v>
      </c>
      <c r="J12" s="59">
        <f>PRODUCT(I12/K12)</f>
        <v>0.43478260869565216</v>
      </c>
      <c r="K12" s="16">
        <f>SUM(K9:K11)</f>
        <v>23</v>
      </c>
      <c r="L12" s="53">
        <f>PRODUCT((F12+G12)/E12)</f>
        <v>0.16666666666666666</v>
      </c>
      <c r="M12" s="53">
        <f>PRODUCT(H12/E12)</f>
        <v>0</v>
      </c>
      <c r="N12" s="53">
        <f>PRODUCT((F12+G12+H12)/E12)</f>
        <v>0.16666666666666666</v>
      </c>
      <c r="O12" s="53">
        <f>PRODUCT(I12/E12)</f>
        <v>1.6666666666666667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2020-08-31T09:10:02Z</dcterms:modified>
</cp:coreProperties>
</file>