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9" i="2" l="1"/>
  <c r="AQ9" i="2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J13" i="2" s="1"/>
  <c r="I9" i="2"/>
  <c r="I13" i="2" s="1"/>
  <c r="I15" i="2" s="1"/>
  <c r="H9" i="2"/>
  <c r="H13" i="2" s="1"/>
  <c r="M13" i="2" s="1"/>
  <c r="G9" i="2"/>
  <c r="G13" i="2" s="1"/>
  <c r="G15" i="2" s="1"/>
  <c r="F9" i="2"/>
  <c r="F13" i="2" s="1"/>
  <c r="N13" i="2" s="1"/>
  <c r="E9" i="2"/>
  <c r="E13" i="2" s="1"/>
  <c r="E15" i="2" s="1"/>
  <c r="L13" i="2" l="1"/>
  <c r="J9" i="2"/>
  <c r="O13" i="2"/>
  <c r="AR9" i="2"/>
  <c r="K14" i="2"/>
  <c r="K15" i="2" s="1"/>
  <c r="J15" i="2" s="1"/>
  <c r="F14" i="2"/>
  <c r="F15" i="2" s="1"/>
  <c r="H14" i="2"/>
  <c r="O15" i="2"/>
  <c r="O14" i="2"/>
  <c r="L14" i="2"/>
  <c r="H15" i="2"/>
  <c r="M15" i="2" s="1"/>
  <c r="AF9" i="2"/>
  <c r="N14" i="2" l="1"/>
  <c r="N15" i="2"/>
  <c r="L15" i="2"/>
  <c r="J14" i="2"/>
  <c r="M14" i="2"/>
</calcChain>
</file>

<file path=xl/sharedStrings.xml><?xml version="1.0" encoding="utf-8"?>
<sst xmlns="http://schemas.openxmlformats.org/spreadsheetml/2006/main" count="83" uniqueCount="37">
  <si>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</si>
  <si>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</si>
  <si>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</si>
  <si>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</si>
  <si>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</si>
  <si>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</si>
  <si>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</si>
  <si>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</si>
  <si>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</si>
  <si>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</si>
  <si>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</si>
  <si>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</si>
  <si>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</si>
  <si>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</si>
  <si>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PuPe</t>
  </si>
  <si>
    <t>PuPe = Puijon Pesis  (2009)</t>
  </si>
  <si>
    <t>SiiPe = Siilinjärven Pesis  (1987),  kasvattajasarja</t>
  </si>
  <si>
    <t>PuPe  2</t>
  </si>
  <si>
    <t>6.</t>
  </si>
  <si>
    <t>4.</t>
  </si>
  <si>
    <t>Veikka Keinänen</t>
  </si>
  <si>
    <t>3.5.1998   Siilinjärvi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</si>
  <si>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</si>
  <si>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</si>
  <si>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</si>
  <si>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</si>
  <si>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</si>
  <si>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</si>
  <si>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</si>
  <si>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</si>
  <si>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</si>
  <si>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</si>
  <si>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</si>
  <si>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</si>
  <si>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7.</t>
  </si>
  <si>
    <t>LU</t>
  </si>
  <si>
    <t>LU = Laukaan Urheilijat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</si>
</sst>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6" customWidth="1"/>
    <col min="13" max="13" width="6.28515625" style="16" customWidth="1"/>
    <col min="14" max="14" width="6.140625" style="16" customWidth="1"/>
    <col min="15" max="15" width="6.28515625" style="16" customWidth="1"/>
    <col min="16" max="16" width="0.7109375" style="1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6" customWidth="1"/>
    <col min="38" max="38" width="0.7109375" style="1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1" t="s">
        <v>20</v>
      </c>
      <c r="C1" s="2"/>
      <c r="D1" s="3"/>
      <c r="E1" s="4" t="s">
        <v>21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32" t="s">
        <v>13</v>
      </c>
      <c r="C2" s="33"/>
      <c r="D2" s="34"/>
      <c r="E2" s="10" t="s">
        <v>7</v>
      </c>
      <c r="F2" s="28"/>
      <c r="G2" s="28"/>
      <c r="H2" s="28"/>
      <c r="I2" s="35"/>
      <c r="J2" s="11"/>
      <c r="K2" s="36"/>
      <c r="L2" s="24" t="s">
        <v>23</v>
      </c>
      <c r="M2" s="28"/>
      <c r="N2" s="28"/>
      <c r="O2" s="37"/>
      <c r="P2" s="8"/>
      <c r="Q2" s="24" t="s">
        <v>24</v>
      </c>
      <c r="R2" s="28"/>
      <c r="S2" s="28"/>
      <c r="T2" s="28"/>
      <c r="U2" s="35"/>
      <c r="V2" s="37"/>
      <c r="W2" s="8"/>
      <c r="X2" s="38" t="s">
        <v>25</v>
      </c>
      <c r="Y2" s="39"/>
      <c r="Z2" s="40"/>
      <c r="AA2" s="10" t="s">
        <v>7</v>
      </c>
      <c r="AB2" s="28"/>
      <c r="AC2" s="28"/>
      <c r="AD2" s="28"/>
      <c r="AE2" s="35"/>
      <c r="AF2" s="11"/>
      <c r="AG2" s="36"/>
      <c r="AH2" s="24" t="s">
        <v>26</v>
      </c>
      <c r="AI2" s="28"/>
      <c r="AJ2" s="28"/>
      <c r="AK2" s="37"/>
      <c r="AL2" s="8"/>
      <c r="AM2" s="24" t="s">
        <v>24</v>
      </c>
      <c r="AN2" s="28"/>
      <c r="AO2" s="28"/>
      <c r="AP2" s="28"/>
      <c r="AQ2" s="35"/>
      <c r="AR2" s="37"/>
      <c r="AS2" s="41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27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27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17"/>
      <c r="C4" s="19"/>
      <c r="D4" s="1"/>
      <c r="E4" s="17"/>
      <c r="F4" s="17"/>
      <c r="G4" s="17"/>
      <c r="H4" s="18"/>
      <c r="I4" s="17"/>
      <c r="J4" s="42"/>
      <c r="K4" s="16"/>
      <c r="L4" s="43"/>
      <c r="M4" s="9"/>
      <c r="N4" s="9"/>
      <c r="O4" s="9"/>
      <c r="P4" s="12"/>
      <c r="Q4" s="17"/>
      <c r="R4" s="17"/>
      <c r="S4" s="18"/>
      <c r="T4" s="17"/>
      <c r="U4" s="17"/>
      <c r="V4" s="44"/>
      <c r="W4" s="16"/>
      <c r="X4" s="17">
        <v>2015</v>
      </c>
      <c r="Y4" s="17" t="s">
        <v>18</v>
      </c>
      <c r="Z4" s="1" t="s">
        <v>17</v>
      </c>
      <c r="AA4" s="17">
        <v>16</v>
      </c>
      <c r="AB4" s="17">
        <v>0</v>
      </c>
      <c r="AC4" s="17">
        <v>18</v>
      </c>
      <c r="AD4" s="17">
        <v>10</v>
      </c>
      <c r="AE4" s="17">
        <v>55</v>
      </c>
      <c r="AF4" s="27">
        <v>0.47820000000000001</v>
      </c>
      <c r="AG4" s="12">
        <v>115</v>
      </c>
      <c r="AH4" s="9"/>
      <c r="AI4" s="9"/>
      <c r="AJ4" s="9"/>
      <c r="AK4" s="9"/>
      <c r="AL4" s="12"/>
      <c r="AM4" s="17"/>
      <c r="AN4" s="17"/>
      <c r="AO4" s="17"/>
      <c r="AP4" s="17"/>
      <c r="AQ4" s="17"/>
      <c r="AR4" s="45"/>
      <c r="AS4" s="46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17"/>
      <c r="C5" s="19"/>
      <c r="D5" s="1"/>
      <c r="E5" s="17"/>
      <c r="F5" s="17"/>
      <c r="G5" s="17"/>
      <c r="H5" s="18"/>
      <c r="I5" s="17"/>
      <c r="J5" s="42"/>
      <c r="K5" s="16"/>
      <c r="L5" s="43"/>
      <c r="M5" s="9"/>
      <c r="N5" s="9"/>
      <c r="O5" s="9"/>
      <c r="P5" s="12"/>
      <c r="Q5" s="17"/>
      <c r="R5" s="17"/>
      <c r="S5" s="18"/>
      <c r="T5" s="17"/>
      <c r="U5" s="17"/>
      <c r="V5" s="44"/>
      <c r="W5" s="16"/>
      <c r="X5" s="17">
        <v>2016</v>
      </c>
      <c r="Y5" s="17" t="s">
        <v>19</v>
      </c>
      <c r="Z5" s="1" t="s">
        <v>17</v>
      </c>
      <c r="AA5" s="17">
        <v>16</v>
      </c>
      <c r="AB5" s="17">
        <v>0</v>
      </c>
      <c r="AC5" s="17">
        <v>22</v>
      </c>
      <c r="AD5" s="17">
        <v>11</v>
      </c>
      <c r="AE5" s="17">
        <v>58</v>
      </c>
      <c r="AF5" s="27">
        <v>0.5</v>
      </c>
      <c r="AG5" s="12">
        <v>116</v>
      </c>
      <c r="AH5" s="9"/>
      <c r="AI5" s="9"/>
      <c r="AJ5" s="9"/>
      <c r="AK5" s="9"/>
      <c r="AL5" s="12"/>
      <c r="AM5" s="17">
        <v>3</v>
      </c>
      <c r="AN5" s="17">
        <v>0</v>
      </c>
      <c r="AO5" s="17">
        <v>1</v>
      </c>
      <c r="AP5" s="17">
        <v>1</v>
      </c>
      <c r="AQ5" s="17">
        <v>4</v>
      </c>
      <c r="AR5" s="45">
        <v>0.2666</v>
      </c>
      <c r="AS5" s="46">
        <v>15</v>
      </c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17">
        <v>2017</v>
      </c>
      <c r="C6" s="19" t="s">
        <v>18</v>
      </c>
      <c r="D6" s="1" t="s">
        <v>14</v>
      </c>
      <c r="E6" s="17">
        <v>9</v>
      </c>
      <c r="F6" s="17">
        <v>0</v>
      </c>
      <c r="G6" s="17">
        <v>12</v>
      </c>
      <c r="H6" s="18">
        <v>0</v>
      </c>
      <c r="I6" s="17">
        <v>21</v>
      </c>
      <c r="J6" s="42">
        <v>0.33329999999999999</v>
      </c>
      <c r="K6" s="16">
        <v>63</v>
      </c>
      <c r="L6" s="43"/>
      <c r="M6" s="9"/>
      <c r="N6" s="9"/>
      <c r="O6" s="9"/>
      <c r="P6" s="12"/>
      <c r="Q6" s="17"/>
      <c r="R6" s="17"/>
      <c r="S6" s="18"/>
      <c r="T6" s="17"/>
      <c r="U6" s="17"/>
      <c r="V6" s="44"/>
      <c r="W6" s="16"/>
      <c r="X6" s="17">
        <v>2017</v>
      </c>
      <c r="Y6" s="17" t="s">
        <v>22</v>
      </c>
      <c r="Z6" s="1" t="s">
        <v>17</v>
      </c>
      <c r="AA6" s="17">
        <v>11</v>
      </c>
      <c r="AB6" s="17">
        <v>0</v>
      </c>
      <c r="AC6" s="17">
        <v>21</v>
      </c>
      <c r="AD6" s="17">
        <v>12</v>
      </c>
      <c r="AE6" s="17">
        <v>61</v>
      </c>
      <c r="AF6" s="27">
        <v>0.67030000000000001</v>
      </c>
      <c r="AG6" s="12">
        <v>91</v>
      </c>
      <c r="AH6" s="9"/>
      <c r="AI6" s="9"/>
      <c r="AJ6" s="9"/>
      <c r="AK6" s="9"/>
      <c r="AL6" s="12"/>
      <c r="AM6" s="17">
        <v>6</v>
      </c>
      <c r="AN6" s="17">
        <v>0</v>
      </c>
      <c r="AO6" s="17">
        <v>9</v>
      </c>
      <c r="AP6" s="17">
        <v>3</v>
      </c>
      <c r="AQ6" s="17">
        <v>23</v>
      </c>
      <c r="AR6" s="45">
        <v>0.53480000000000005</v>
      </c>
      <c r="AS6" s="46">
        <v>43</v>
      </c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17">
        <v>2018</v>
      </c>
      <c r="C7" s="19" t="s">
        <v>19</v>
      </c>
      <c r="D7" s="1" t="s">
        <v>14</v>
      </c>
      <c r="E7" s="17">
        <v>4</v>
      </c>
      <c r="F7" s="17">
        <v>0</v>
      </c>
      <c r="G7" s="17">
        <v>2</v>
      </c>
      <c r="H7" s="18">
        <v>0</v>
      </c>
      <c r="I7" s="17">
        <v>4</v>
      </c>
      <c r="J7" s="27">
        <v>0.1739</v>
      </c>
      <c r="K7" s="22">
        <v>23</v>
      </c>
      <c r="L7" s="43"/>
      <c r="M7" s="9"/>
      <c r="N7" s="9"/>
      <c r="O7" s="9"/>
      <c r="P7" s="12"/>
      <c r="Q7" s="17"/>
      <c r="R7" s="17"/>
      <c r="S7" s="18"/>
      <c r="T7" s="17"/>
      <c r="U7" s="17"/>
      <c r="V7" s="44"/>
      <c r="W7" s="16"/>
      <c r="X7" s="17">
        <v>2018</v>
      </c>
      <c r="Y7" s="17" t="s">
        <v>33</v>
      </c>
      <c r="Z7" s="1" t="s">
        <v>17</v>
      </c>
      <c r="AA7" s="17">
        <v>7</v>
      </c>
      <c r="AB7" s="17">
        <v>1</v>
      </c>
      <c r="AC7" s="17">
        <v>11</v>
      </c>
      <c r="AD7" s="17">
        <v>6</v>
      </c>
      <c r="AE7" s="17">
        <v>25</v>
      </c>
      <c r="AF7" s="27">
        <v>0.48070000000000002</v>
      </c>
      <c r="AG7" s="12">
        <v>52</v>
      </c>
      <c r="AH7" s="9"/>
      <c r="AI7" s="9"/>
      <c r="AJ7" s="9"/>
      <c r="AK7" s="9"/>
      <c r="AL7" s="12"/>
      <c r="AM7" s="1"/>
      <c r="AN7" s="1"/>
      <c r="AO7" s="1"/>
      <c r="AP7" s="1"/>
      <c r="AQ7" s="1"/>
      <c r="AR7" s="26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17">
        <v>2019</v>
      </c>
      <c r="C8" s="17" t="s">
        <v>34</v>
      </c>
      <c r="D8" s="1" t="s">
        <v>35</v>
      </c>
      <c r="E8" s="17">
        <v>17</v>
      </c>
      <c r="F8" s="17">
        <v>0</v>
      </c>
      <c r="G8" s="17">
        <v>26</v>
      </c>
      <c r="H8" s="17">
        <v>2</v>
      </c>
      <c r="I8" s="17">
        <v>49</v>
      </c>
      <c r="J8" s="42">
        <v>0.40160000000000001</v>
      </c>
      <c r="K8" s="16">
        <v>122</v>
      </c>
      <c r="L8" s="43"/>
      <c r="M8" s="9"/>
      <c r="N8" s="9"/>
      <c r="O8" s="9"/>
      <c r="P8" s="12"/>
      <c r="Q8" s="17"/>
      <c r="R8" s="17"/>
      <c r="S8" s="18"/>
      <c r="T8" s="17"/>
      <c r="U8" s="17"/>
      <c r="V8" s="44"/>
      <c r="W8" s="16"/>
      <c r="X8" s="17"/>
      <c r="Y8" s="17"/>
      <c r="Z8" s="1"/>
      <c r="AA8" s="17"/>
      <c r="AB8" s="17"/>
      <c r="AC8" s="17"/>
      <c r="AD8" s="17"/>
      <c r="AE8" s="17"/>
      <c r="AF8" s="27"/>
      <c r="AG8" s="12"/>
      <c r="AH8" s="9"/>
      <c r="AI8" s="9"/>
      <c r="AJ8" s="9"/>
      <c r="AK8" s="9"/>
      <c r="AL8" s="12"/>
      <c r="AM8" s="17"/>
      <c r="AN8" s="17"/>
      <c r="AO8" s="17"/>
      <c r="AP8" s="17"/>
      <c r="AQ8" s="17"/>
      <c r="AR8" s="45"/>
      <c r="AS8" s="46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ht="14.25" x14ac:dyDescent="0.2">
      <c r="A9" s="22"/>
      <c r="B9" s="47" t="s">
        <v>28</v>
      </c>
      <c r="C9" s="7"/>
      <c r="D9" s="6"/>
      <c r="E9" s="48">
        <f>SUM(E4:E8)</f>
        <v>30</v>
      </c>
      <c r="F9" s="48">
        <f>SUM(F4:F8)</f>
        <v>0</v>
      </c>
      <c r="G9" s="48">
        <f>SUM(G4:G8)</f>
        <v>40</v>
      </c>
      <c r="H9" s="48">
        <f>SUM(H4:H8)</f>
        <v>2</v>
      </c>
      <c r="I9" s="48">
        <f>SUM(I4:I8)</f>
        <v>74</v>
      </c>
      <c r="J9" s="49">
        <f>PRODUCT(I9/K9)</f>
        <v>0.35576923076923078</v>
      </c>
      <c r="K9" s="36">
        <f>SUM(K4:K8)</f>
        <v>208</v>
      </c>
      <c r="L9" s="24"/>
      <c r="M9" s="35"/>
      <c r="N9" s="50"/>
      <c r="O9" s="51"/>
      <c r="P9" s="12"/>
      <c r="Q9" s="48">
        <f>SUM(Q4:Q8)</f>
        <v>0</v>
      </c>
      <c r="R9" s="48">
        <f>SUM(R4:R8)</f>
        <v>0</v>
      </c>
      <c r="S9" s="48">
        <f>SUM(S4:S8)</f>
        <v>0</v>
      </c>
      <c r="T9" s="48">
        <f>SUM(T4:T8)</f>
        <v>0</v>
      </c>
      <c r="U9" s="48">
        <f>SUM(U4:U8)</f>
        <v>0</v>
      </c>
      <c r="V9" s="21">
        <v>0</v>
      </c>
      <c r="W9" s="36">
        <f>SUM(W4:W8)</f>
        <v>0</v>
      </c>
      <c r="X9" s="20" t="s">
        <v>28</v>
      </c>
      <c r="Y9" s="13"/>
      <c r="Z9" s="11"/>
      <c r="AA9" s="48">
        <f>SUM(AA4:AA8)</f>
        <v>50</v>
      </c>
      <c r="AB9" s="48">
        <f>SUM(AB4:AB8)</f>
        <v>1</v>
      </c>
      <c r="AC9" s="48">
        <f>SUM(AC4:AC8)</f>
        <v>72</v>
      </c>
      <c r="AD9" s="48">
        <f>SUM(AD4:AD8)</f>
        <v>39</v>
      </c>
      <c r="AE9" s="48">
        <f>SUM(AE4:AE8)</f>
        <v>199</v>
      </c>
      <c r="AF9" s="49">
        <f>PRODUCT(AE9/AG9)</f>
        <v>0.53208556149732622</v>
      </c>
      <c r="AG9" s="36">
        <f>SUM(AG4:AG8)</f>
        <v>374</v>
      </c>
      <c r="AH9" s="24"/>
      <c r="AI9" s="35"/>
      <c r="AJ9" s="50"/>
      <c r="AK9" s="51"/>
      <c r="AL9" s="12"/>
      <c r="AM9" s="48">
        <f>SUM(AM4:AM8)</f>
        <v>9</v>
      </c>
      <c r="AN9" s="48">
        <f>SUM(AN4:AN8)</f>
        <v>0</v>
      </c>
      <c r="AO9" s="48">
        <f>SUM(AO4:AO8)</f>
        <v>10</v>
      </c>
      <c r="AP9" s="48">
        <f>SUM(AP4:AP8)</f>
        <v>4</v>
      </c>
      <c r="AQ9" s="48">
        <f>SUM(AQ4:AQ8)</f>
        <v>27</v>
      </c>
      <c r="AR9" s="49">
        <f>PRODUCT(AQ9/AS9)</f>
        <v>0.46551724137931033</v>
      </c>
      <c r="AS9" s="41">
        <f>SUM(AS4:AS8)</f>
        <v>58</v>
      </c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52"/>
      <c r="K10" s="16"/>
      <c r="L10" s="12"/>
      <c r="M10" s="12"/>
      <c r="N10" s="12"/>
      <c r="O10" s="12"/>
      <c r="P10" s="22"/>
      <c r="Q10" s="22"/>
      <c r="R10" s="23"/>
      <c r="S10" s="22"/>
      <c r="T10" s="22"/>
      <c r="U10" s="12"/>
      <c r="V10" s="12"/>
      <c r="W10" s="16"/>
      <c r="X10" s="22"/>
      <c r="Y10" s="22"/>
      <c r="Z10" s="22"/>
      <c r="AA10" s="22"/>
      <c r="AB10" s="22"/>
      <c r="AC10" s="22"/>
      <c r="AD10" s="22"/>
      <c r="AE10" s="22"/>
      <c r="AF10" s="52"/>
      <c r="AG10" s="16"/>
      <c r="AH10" s="12"/>
      <c r="AI10" s="12"/>
      <c r="AJ10" s="12"/>
      <c r="AK10" s="12"/>
      <c r="AL10" s="22"/>
      <c r="AM10" s="22"/>
      <c r="AN10" s="23"/>
      <c r="AO10" s="22"/>
      <c r="AP10" s="22"/>
      <c r="AQ10" s="12"/>
      <c r="AR10" s="12"/>
      <c r="AS10" s="16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53" t="s">
        <v>29</v>
      </c>
      <c r="C11" s="54"/>
      <c r="D11" s="55"/>
      <c r="E11" s="11" t="s">
        <v>2</v>
      </c>
      <c r="F11" s="9" t="s">
        <v>6</v>
      </c>
      <c r="G11" s="11" t="s">
        <v>4</v>
      </c>
      <c r="H11" s="9" t="s">
        <v>5</v>
      </c>
      <c r="I11" s="9" t="s">
        <v>8</v>
      </c>
      <c r="J11" s="9" t="s">
        <v>9</v>
      </c>
      <c r="K11" s="12"/>
      <c r="L11" s="9" t="s">
        <v>10</v>
      </c>
      <c r="M11" s="9" t="s">
        <v>11</v>
      </c>
      <c r="N11" s="9" t="s">
        <v>30</v>
      </c>
      <c r="O11" s="9" t="s">
        <v>31</v>
      </c>
      <c r="Q11" s="23"/>
      <c r="R11" s="23" t="s">
        <v>12</v>
      </c>
      <c r="S11" s="23"/>
      <c r="T11" s="22" t="s">
        <v>16</v>
      </c>
      <c r="U11" s="12"/>
      <c r="V11" s="16"/>
      <c r="W11" s="16"/>
      <c r="X11" s="56"/>
      <c r="Y11" s="56"/>
      <c r="Z11" s="56"/>
      <c r="AA11" s="56"/>
      <c r="AB11" s="56"/>
      <c r="AC11" s="23"/>
      <c r="AD11" s="23"/>
      <c r="AE11" s="23"/>
      <c r="AF11" s="22"/>
      <c r="AG11" s="22"/>
      <c r="AH11" s="22"/>
      <c r="AI11" s="22"/>
      <c r="AJ11" s="22"/>
      <c r="AK11" s="22"/>
      <c r="AM11" s="16"/>
      <c r="AN11" s="56"/>
      <c r="AO11" s="56"/>
      <c r="AP11" s="56"/>
      <c r="AQ11" s="56"/>
      <c r="AR11" s="56"/>
      <c r="AS11" s="56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25" t="s">
        <v>32</v>
      </c>
      <c r="C12" s="3"/>
      <c r="D12" s="26"/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8">
        <v>0</v>
      </c>
      <c r="K12" s="22">
        <v>0</v>
      </c>
      <c r="L12" s="59">
        <v>0</v>
      </c>
      <c r="M12" s="59">
        <v>0</v>
      </c>
      <c r="N12" s="59">
        <v>0</v>
      </c>
      <c r="O12" s="59">
        <v>0</v>
      </c>
      <c r="Q12" s="23"/>
      <c r="R12" s="23"/>
      <c r="S12" s="23"/>
      <c r="T12" s="22" t="s">
        <v>15</v>
      </c>
      <c r="U12" s="22"/>
      <c r="V12" s="22"/>
      <c r="W12" s="22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2"/>
      <c r="AL12" s="22"/>
      <c r="AM12" s="22"/>
      <c r="AN12" s="23"/>
      <c r="AO12" s="23"/>
      <c r="AP12" s="23"/>
      <c r="AQ12" s="23"/>
      <c r="AR12" s="23"/>
      <c r="AS12" s="23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60" t="s">
        <v>13</v>
      </c>
      <c r="C13" s="61"/>
      <c r="D13" s="62"/>
      <c r="E13" s="57">
        <f>PRODUCT(E9+Q9)</f>
        <v>30</v>
      </c>
      <c r="F13" s="57">
        <f>PRODUCT(F9+R9)</f>
        <v>0</v>
      </c>
      <c r="G13" s="57">
        <f>PRODUCT(G9+S9)</f>
        <v>40</v>
      </c>
      <c r="H13" s="57">
        <f>PRODUCT(H9+T9)</f>
        <v>2</v>
      </c>
      <c r="I13" s="57">
        <f>PRODUCT(I9+U9)</f>
        <v>74</v>
      </c>
      <c r="J13" s="58">
        <f>PRODUCT(I13/K13)</f>
        <v>0.35576923076923078</v>
      </c>
      <c r="K13" s="22">
        <f>PRODUCT(K9+W9)</f>
        <v>208</v>
      </c>
      <c r="L13" s="59">
        <f>PRODUCT((F13+G13)/E13)</f>
        <v>1.3333333333333333</v>
      </c>
      <c r="M13" s="59">
        <f>PRODUCT(H13/E13)</f>
        <v>6.6666666666666666E-2</v>
      </c>
      <c r="N13" s="59">
        <f>PRODUCT((F13+G13+H13)/E13)</f>
        <v>1.4</v>
      </c>
      <c r="O13" s="59">
        <f>PRODUCT(I13/E13)</f>
        <v>2.4666666666666668</v>
      </c>
      <c r="Q13" s="23"/>
      <c r="R13" s="23"/>
      <c r="S13" s="23"/>
      <c r="T13" s="22" t="s">
        <v>36</v>
      </c>
      <c r="U13" s="22"/>
      <c r="V13" s="22"/>
      <c r="W13" s="22"/>
      <c r="X13" s="22"/>
      <c r="Y13" s="22"/>
      <c r="Z13" s="22"/>
      <c r="AA13" s="22"/>
      <c r="AB13" s="22"/>
      <c r="AC13" s="23"/>
      <c r="AD13" s="23"/>
      <c r="AE13" s="23"/>
      <c r="AF13" s="23"/>
      <c r="AG13" s="23"/>
      <c r="AH13" s="23"/>
      <c r="AI13" s="23"/>
      <c r="AJ13" s="23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14" t="s">
        <v>25</v>
      </c>
      <c r="C14" s="63"/>
      <c r="D14" s="15"/>
      <c r="E14" s="57">
        <f>PRODUCT(AA9+AM9)</f>
        <v>59</v>
      </c>
      <c r="F14" s="57">
        <f>PRODUCT(AB9+AN9)</f>
        <v>1</v>
      </c>
      <c r="G14" s="57">
        <f>PRODUCT(AC9+AO9)</f>
        <v>82</v>
      </c>
      <c r="H14" s="57">
        <f>PRODUCT(AD9+AP9)</f>
        <v>43</v>
      </c>
      <c r="I14" s="57">
        <f>PRODUCT(AE9+AQ9)</f>
        <v>226</v>
      </c>
      <c r="J14" s="58">
        <f>PRODUCT(I14/K14)</f>
        <v>0.52314814814814814</v>
      </c>
      <c r="K14" s="12">
        <f>PRODUCT(AG9+AS9)</f>
        <v>432</v>
      </c>
      <c r="L14" s="59">
        <f>PRODUCT((F14+G14)/E14)</f>
        <v>1.4067796610169492</v>
      </c>
      <c r="M14" s="59">
        <f>PRODUCT(H14/E14)</f>
        <v>0.72881355932203384</v>
      </c>
      <c r="N14" s="59">
        <f>PRODUCT((F14+G14+H14)/E14)</f>
        <v>2.1355932203389831</v>
      </c>
      <c r="O14" s="59">
        <f>PRODUCT(I14/E14)</f>
        <v>3.8305084745762712</v>
      </c>
      <c r="Q14" s="23"/>
      <c r="R14" s="23"/>
      <c r="S14" s="22"/>
      <c r="T14" s="22"/>
      <c r="U14" s="12"/>
      <c r="V14" s="12"/>
      <c r="W14" s="22"/>
      <c r="X14" s="22"/>
      <c r="Y14" s="22"/>
      <c r="Z14" s="22"/>
      <c r="AA14" s="22"/>
      <c r="AB14" s="22"/>
      <c r="AC14" s="23"/>
      <c r="AD14" s="23"/>
      <c r="AE14" s="23"/>
      <c r="AF14" s="23"/>
      <c r="AG14" s="23"/>
      <c r="AH14" s="23"/>
      <c r="AI14" s="23"/>
      <c r="AJ14" s="23"/>
      <c r="AK14" s="22"/>
      <c r="AL14" s="1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64" t="s">
        <v>28</v>
      </c>
      <c r="C15" s="65"/>
      <c r="D15" s="66"/>
      <c r="E15" s="57">
        <f>SUM(E12:E14)</f>
        <v>89</v>
      </c>
      <c r="F15" s="57">
        <f t="shared" ref="F15:I15" si="0">SUM(F12:F14)</f>
        <v>1</v>
      </c>
      <c r="G15" s="57">
        <f t="shared" si="0"/>
        <v>122</v>
      </c>
      <c r="H15" s="57">
        <f t="shared" si="0"/>
        <v>45</v>
      </c>
      <c r="I15" s="57">
        <f t="shared" si="0"/>
        <v>300</v>
      </c>
      <c r="J15" s="58">
        <f>PRODUCT(I15/K15)</f>
        <v>0.46875</v>
      </c>
      <c r="K15" s="22">
        <f>SUM(K12:K14)</f>
        <v>640</v>
      </c>
      <c r="L15" s="59">
        <f>PRODUCT((F15+G15)/E15)</f>
        <v>1.3820224719101124</v>
      </c>
      <c r="M15" s="59">
        <f>PRODUCT(H15/E15)</f>
        <v>0.5056179775280899</v>
      </c>
      <c r="N15" s="59">
        <f>PRODUCT((F15+G15+H15)/E15)</f>
        <v>1.8876404494382022</v>
      </c>
      <c r="O15" s="59">
        <f>PRODUCT(I15/E15)</f>
        <v>3.3707865168539324</v>
      </c>
      <c r="Q15" s="12"/>
      <c r="R15" s="12"/>
      <c r="S15" s="1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3"/>
      <c r="AH15" s="23"/>
      <c r="AI15" s="23"/>
      <c r="AJ15" s="23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22"/>
      <c r="C16" s="22"/>
      <c r="D16" s="22"/>
      <c r="E16" s="12"/>
      <c r="F16" s="12"/>
      <c r="G16" s="12"/>
      <c r="H16" s="12"/>
      <c r="I16" s="12"/>
      <c r="J16" s="22"/>
      <c r="K16" s="22"/>
      <c r="L16" s="12"/>
      <c r="M16" s="12"/>
      <c r="N16" s="12"/>
      <c r="O16" s="1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/>
      <c r="AH16" s="23"/>
      <c r="AI16" s="23"/>
      <c r="AJ16" s="23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/>
      <c r="AH17" s="23"/>
      <c r="AI17" s="23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3"/>
      <c r="AH51" s="23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3"/>
      <c r="AH52" s="23"/>
      <c r="AI52" s="23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3"/>
      <c r="AH53" s="23"/>
      <c r="AI53" s="23"/>
      <c r="AJ53" s="23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J54" s="22"/>
      <c r="K54" s="22"/>
      <c r="L54"/>
      <c r="M54"/>
      <c r="N54"/>
      <c r="O54"/>
      <c r="P54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3"/>
      <c r="AH54" s="23"/>
      <c r="AI54" s="23"/>
      <c r="AJ54" s="23"/>
      <c r="AK54" s="22"/>
      <c r="AL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3"/>
      <c r="AH55" s="23"/>
      <c r="AI55" s="23"/>
      <c r="AJ55" s="23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3"/>
      <c r="AH56" s="23"/>
      <c r="AI56" s="23"/>
      <c r="AJ56" s="23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3"/>
      <c r="AH57" s="23"/>
      <c r="AI57" s="23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3"/>
      <c r="AH58" s="23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3"/>
      <c r="AH85" s="23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3"/>
      <c r="AH86" s="23"/>
      <c r="AI86" s="23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3"/>
      <c r="AH87" s="23"/>
      <c r="AI87" s="23"/>
      <c r="AJ87" s="23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12"/>
      <c r="R88" s="12"/>
      <c r="S88" s="1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3"/>
      <c r="AH88" s="23"/>
      <c r="AI88" s="23"/>
      <c r="AJ88" s="23"/>
      <c r="AK88" s="22"/>
      <c r="AL88" s="1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2"/>
      <c r="R89" s="12"/>
      <c r="S89" s="1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3"/>
      <c r="AH89" s="23"/>
      <c r="AI89" s="23"/>
      <c r="AJ89" s="23"/>
      <c r="AK89" s="22"/>
      <c r="AL89" s="1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2"/>
      <c r="R90" s="12"/>
      <c r="S90" s="1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3"/>
      <c r="AH90" s="23"/>
      <c r="AI90" s="23"/>
      <c r="AJ90" s="23"/>
      <c r="AK90" s="22"/>
      <c r="AL90" s="1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2"/>
      <c r="R91" s="12"/>
      <c r="S91" s="1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3"/>
      <c r="AH91" s="23"/>
      <c r="AI91" s="23"/>
      <c r="AJ91" s="23"/>
      <c r="AK91" s="22"/>
      <c r="AL91" s="1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2"/>
      <c r="R92" s="12"/>
      <c r="S92" s="1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3"/>
      <c r="AH92" s="23"/>
      <c r="AI92" s="23"/>
      <c r="AJ92" s="23"/>
      <c r="AK92" s="22"/>
      <c r="AL92" s="1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2"/>
      <c r="R93" s="12"/>
      <c r="S93" s="1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3"/>
      <c r="AH93" s="23"/>
      <c r="AI93" s="23"/>
      <c r="AJ93" s="23"/>
      <c r="AK93" s="22"/>
      <c r="AL93" s="1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2"/>
      <c r="R94" s="12"/>
      <c r="S94" s="1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3"/>
      <c r="AH94" s="23"/>
      <c r="AI94" s="23"/>
      <c r="AJ94" s="23"/>
      <c r="AK94" s="22"/>
      <c r="AL94" s="1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2"/>
      <c r="R95" s="12"/>
      <c r="S95" s="1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3"/>
      <c r="AH95" s="23"/>
      <c r="AI95" s="23"/>
      <c r="AJ95" s="23"/>
      <c r="AK95" s="22"/>
      <c r="AL95" s="1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3"/>
      <c r="AH96" s="23"/>
      <c r="AI96" s="23"/>
      <c r="AJ96" s="23"/>
      <c r="AK96" s="22"/>
      <c r="AL96" s="1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3"/>
      <c r="AH97" s="23"/>
      <c r="AI97" s="23"/>
      <c r="AJ97" s="23"/>
      <c r="AK97" s="22"/>
      <c r="AL97" s="1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3"/>
      <c r="AH98" s="23"/>
      <c r="AI98" s="23"/>
      <c r="AJ98" s="23"/>
      <c r="AK98" s="22"/>
      <c r="AL98" s="1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3"/>
      <c r="AH99" s="23"/>
      <c r="AI99" s="23"/>
      <c r="AJ99" s="23"/>
      <c r="AK99" s="22"/>
      <c r="AL99" s="1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3"/>
      <c r="AH100" s="23"/>
      <c r="AI100" s="23"/>
      <c r="AJ100" s="23"/>
      <c r="AK100" s="22"/>
      <c r="AL100" s="1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3"/>
      <c r="AH101" s="23"/>
      <c r="AI101" s="23"/>
      <c r="AJ101" s="23"/>
      <c r="AK101" s="22"/>
      <c r="AL101" s="1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3"/>
      <c r="AH102" s="23"/>
      <c r="AI102" s="23"/>
      <c r="AJ102" s="23"/>
      <c r="AK102" s="22"/>
      <c r="AL102" s="1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3"/>
      <c r="AH103" s="23"/>
      <c r="AI103" s="23"/>
      <c r="AJ103" s="23"/>
      <c r="AK103" s="22"/>
      <c r="AL103" s="1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3"/>
      <c r="AH104" s="23"/>
      <c r="AI104" s="23"/>
      <c r="AJ104" s="23"/>
      <c r="AK104" s="22"/>
      <c r="AL104" s="1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3"/>
      <c r="AH105" s="23"/>
      <c r="AI105" s="23"/>
      <c r="AJ105" s="23"/>
      <c r="AK105" s="22"/>
      <c r="AL105" s="1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3"/>
      <c r="AH106" s="23"/>
      <c r="AI106" s="23"/>
      <c r="AJ106" s="23"/>
      <c r="AK106" s="22"/>
      <c r="AL106" s="1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3"/>
      <c r="AH107" s="23"/>
      <c r="AI107" s="23"/>
      <c r="AJ107" s="23"/>
      <c r="AK107" s="22"/>
      <c r="AL107" s="1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3"/>
      <c r="AH108" s="23"/>
      <c r="AI108" s="23"/>
      <c r="AJ108" s="23"/>
      <c r="AK108" s="22"/>
      <c r="AL108" s="1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3"/>
      <c r="AH109" s="23"/>
      <c r="AI109" s="23"/>
      <c r="AJ109" s="23"/>
      <c r="AK109" s="22"/>
      <c r="AL109" s="1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3"/>
      <c r="AH110" s="23"/>
      <c r="AI110" s="23"/>
      <c r="AJ110" s="23"/>
      <c r="AK110" s="22"/>
      <c r="AL110" s="1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3"/>
      <c r="AH111" s="23"/>
      <c r="AI111" s="23"/>
      <c r="AJ111" s="23"/>
      <c r="AK111" s="22"/>
      <c r="AL111" s="1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3"/>
      <c r="AH112" s="23"/>
      <c r="AI112" s="23"/>
      <c r="AJ112" s="23"/>
      <c r="AK112" s="22"/>
      <c r="AL112" s="1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3"/>
      <c r="AH113" s="23"/>
      <c r="AI113" s="23"/>
      <c r="AJ113" s="23"/>
      <c r="AK113" s="22"/>
      <c r="AL113" s="1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3"/>
      <c r="AH114" s="23"/>
      <c r="AI114" s="23"/>
      <c r="AJ114" s="23"/>
      <c r="AK114" s="22"/>
      <c r="AL114" s="1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3"/>
      <c r="AH115" s="23"/>
      <c r="AI115" s="23"/>
      <c r="AJ115" s="23"/>
      <c r="AK115" s="22"/>
      <c r="AL115" s="1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3"/>
      <c r="AH116" s="23"/>
      <c r="AI116" s="23"/>
      <c r="AJ116" s="23"/>
      <c r="AK116" s="22"/>
      <c r="AL116" s="1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3"/>
      <c r="AH117" s="23"/>
      <c r="AI117" s="23"/>
      <c r="AJ117" s="23"/>
      <c r="AK117" s="22"/>
      <c r="AL117" s="1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3"/>
      <c r="AH118" s="23"/>
      <c r="AI118" s="23"/>
      <c r="AJ118" s="23"/>
      <c r="AK118" s="22"/>
      <c r="AL118" s="1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3"/>
      <c r="AH119" s="23"/>
      <c r="AI119" s="23"/>
      <c r="AJ119" s="23"/>
      <c r="AK119" s="22"/>
      <c r="AL119" s="1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3"/>
      <c r="AH120" s="23"/>
      <c r="AI120" s="23"/>
      <c r="AJ120" s="23"/>
      <c r="AK120" s="22"/>
      <c r="AL120" s="1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3"/>
      <c r="AH121" s="23"/>
      <c r="AI121" s="23"/>
      <c r="AJ121" s="23"/>
      <c r="AK121" s="22"/>
      <c r="AL121" s="1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3"/>
      <c r="AH122" s="23"/>
      <c r="AI122" s="23"/>
      <c r="AJ122" s="23"/>
      <c r="AK122" s="22"/>
      <c r="AL122" s="1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3"/>
      <c r="AH123" s="23"/>
      <c r="AI123" s="23"/>
      <c r="AJ123" s="23"/>
      <c r="AK123" s="22"/>
      <c r="AL123" s="1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3"/>
      <c r="AH124" s="23"/>
      <c r="AI124" s="23"/>
      <c r="AJ124" s="23"/>
      <c r="AK124" s="22"/>
      <c r="AL124" s="1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3"/>
      <c r="AH125" s="23"/>
      <c r="AI125" s="23"/>
      <c r="AJ125" s="23"/>
      <c r="AK125" s="22"/>
      <c r="AL125" s="1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3"/>
      <c r="AH126" s="23"/>
      <c r="AI126" s="23"/>
      <c r="AJ126" s="23"/>
      <c r="AK126" s="22"/>
      <c r="AL126" s="1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3"/>
      <c r="AH127" s="23"/>
      <c r="AI127" s="23"/>
      <c r="AJ127" s="23"/>
      <c r="AK127" s="22"/>
      <c r="AL127" s="1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3"/>
      <c r="AH128" s="23"/>
      <c r="AI128" s="23"/>
      <c r="AJ128" s="23"/>
      <c r="AK128" s="22"/>
      <c r="AL128" s="1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3"/>
      <c r="AH129" s="23"/>
      <c r="AI129" s="23"/>
      <c r="AJ129" s="23"/>
      <c r="AK129" s="22"/>
      <c r="AL129" s="1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3"/>
      <c r="AH130" s="23"/>
      <c r="AI130" s="23"/>
      <c r="AJ130" s="23"/>
      <c r="AK130" s="22"/>
      <c r="AL130" s="1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3"/>
      <c r="AH131" s="23"/>
      <c r="AI131" s="23"/>
      <c r="AJ131" s="23"/>
      <c r="AK131" s="22"/>
      <c r="AL131" s="1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3"/>
      <c r="AH132" s="23"/>
      <c r="AI132" s="23"/>
      <c r="AJ132" s="23"/>
      <c r="AK132" s="22"/>
      <c r="AL132" s="1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3"/>
      <c r="AH133" s="23"/>
      <c r="AI133" s="23"/>
      <c r="AJ133" s="23"/>
      <c r="AK133" s="22"/>
      <c r="AL133" s="1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3"/>
      <c r="AH134" s="23"/>
      <c r="AI134" s="23"/>
      <c r="AJ134" s="23"/>
      <c r="AK134" s="22"/>
      <c r="AL134" s="1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3"/>
      <c r="AH135" s="23"/>
      <c r="AI135" s="23"/>
      <c r="AJ135" s="23"/>
      <c r="AK135" s="22"/>
      <c r="AL135" s="1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3"/>
      <c r="AH136" s="23"/>
      <c r="AI136" s="23"/>
      <c r="AJ136" s="23"/>
      <c r="AK136" s="22"/>
      <c r="AL136" s="1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3"/>
      <c r="AH137" s="23"/>
      <c r="AI137" s="23"/>
      <c r="AJ137" s="23"/>
      <c r="AK137" s="22"/>
      <c r="AL137" s="1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3"/>
      <c r="AH138" s="23"/>
      <c r="AI138" s="23"/>
      <c r="AJ138" s="23"/>
      <c r="AK138" s="22"/>
      <c r="AL138" s="1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3"/>
      <c r="AH139" s="23"/>
      <c r="AI139" s="23"/>
      <c r="AJ139" s="23"/>
      <c r="AK139" s="22"/>
      <c r="AL139" s="1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3"/>
      <c r="AH140" s="23"/>
      <c r="AI140" s="23"/>
      <c r="AJ140" s="23"/>
      <c r="AK140" s="22"/>
      <c r="AL140" s="1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3"/>
      <c r="AH141" s="23"/>
      <c r="AI141" s="23"/>
      <c r="AJ141" s="23"/>
      <c r="AK141" s="22"/>
      <c r="AL141" s="1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3"/>
      <c r="AH142" s="23"/>
      <c r="AI142" s="23"/>
      <c r="AJ142" s="23"/>
      <c r="AK142" s="22"/>
      <c r="AL142" s="1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3"/>
      <c r="AH143" s="23"/>
      <c r="AI143" s="23"/>
      <c r="AJ143" s="23"/>
      <c r="AK143" s="22"/>
      <c r="AL143" s="1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3"/>
      <c r="AH144" s="23"/>
      <c r="AI144" s="23"/>
      <c r="AJ144" s="23"/>
      <c r="AK144" s="22"/>
      <c r="AL144" s="1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3"/>
      <c r="AH145" s="23"/>
      <c r="AI145" s="23"/>
      <c r="AJ145" s="23"/>
      <c r="AK145" s="22"/>
      <c r="AL145" s="1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3"/>
      <c r="AH146" s="23"/>
      <c r="AI146" s="23"/>
      <c r="AJ146" s="23"/>
      <c r="AK146" s="22"/>
      <c r="AL146" s="1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3"/>
      <c r="AH147" s="23"/>
      <c r="AI147" s="23"/>
      <c r="AJ147" s="23"/>
      <c r="AK147" s="22"/>
      <c r="AL147" s="1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3"/>
      <c r="AH148" s="23"/>
      <c r="AI148" s="23"/>
      <c r="AJ148" s="23"/>
      <c r="AK148" s="22"/>
      <c r="AL148" s="1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3"/>
      <c r="AH149" s="23"/>
      <c r="AI149" s="23"/>
      <c r="AJ149" s="23"/>
      <c r="AK149" s="22"/>
      <c r="AL149" s="1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3"/>
      <c r="AH150" s="23"/>
      <c r="AI150" s="23"/>
      <c r="AJ150" s="23"/>
      <c r="AK150" s="22"/>
      <c r="AL150" s="1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3"/>
      <c r="AH151" s="23"/>
      <c r="AI151" s="23"/>
      <c r="AJ151" s="23"/>
      <c r="AK151" s="22"/>
      <c r="AL151" s="1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3"/>
      <c r="AH152" s="23"/>
      <c r="AI152" s="23"/>
      <c r="AJ152" s="23"/>
      <c r="AK152" s="22"/>
      <c r="AL152" s="1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3"/>
      <c r="AH153" s="23"/>
      <c r="AI153" s="23"/>
      <c r="AJ153" s="23"/>
      <c r="AK153" s="22"/>
      <c r="AL153" s="1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3"/>
      <c r="AH154" s="23"/>
      <c r="AI154" s="23"/>
      <c r="AJ154" s="23"/>
      <c r="AK154" s="22"/>
      <c r="AL154" s="1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3"/>
      <c r="AH155" s="23"/>
      <c r="AI155" s="23"/>
      <c r="AJ155" s="23"/>
      <c r="AK155" s="22"/>
      <c r="AL155" s="1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3"/>
      <c r="AH156" s="23"/>
      <c r="AI156" s="23"/>
      <c r="AJ156" s="23"/>
      <c r="AK156" s="22"/>
      <c r="AL156" s="1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3"/>
      <c r="AH157" s="23"/>
      <c r="AI157" s="23"/>
      <c r="AJ157" s="23"/>
      <c r="AK157" s="22"/>
      <c r="AL157" s="1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3"/>
      <c r="AH158" s="23"/>
      <c r="AI158" s="23"/>
      <c r="AJ158" s="23"/>
      <c r="AK158" s="22"/>
      <c r="AL158" s="1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3"/>
      <c r="AH159" s="23"/>
      <c r="AI159" s="23"/>
      <c r="AJ159" s="23"/>
      <c r="AK159" s="22"/>
      <c r="AL159" s="1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3"/>
      <c r="AH160" s="23"/>
      <c r="AI160" s="23"/>
      <c r="AJ160" s="23"/>
      <c r="AK160" s="22"/>
      <c r="AL160" s="1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3"/>
      <c r="AH161" s="23"/>
      <c r="AI161" s="23"/>
      <c r="AJ161" s="23"/>
      <c r="AK161" s="22"/>
      <c r="AL161" s="1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3"/>
      <c r="AH162" s="23"/>
      <c r="AI162" s="23"/>
      <c r="AJ162" s="23"/>
      <c r="AK162" s="22"/>
      <c r="AL162" s="1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3"/>
      <c r="AH163" s="23"/>
      <c r="AI163" s="23"/>
      <c r="AJ163" s="23"/>
      <c r="AK163" s="22"/>
      <c r="AL163" s="1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3"/>
      <c r="AH164" s="23"/>
      <c r="AI164" s="23"/>
      <c r="AJ164" s="23"/>
      <c r="AK164" s="22"/>
      <c r="AL164" s="1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3"/>
      <c r="AH165" s="23"/>
      <c r="AI165" s="23"/>
      <c r="AJ165" s="23"/>
      <c r="AK165" s="22"/>
      <c r="AL165" s="1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3"/>
      <c r="AH166" s="23"/>
      <c r="AI166" s="23"/>
      <c r="AJ166" s="23"/>
      <c r="AK166" s="22"/>
      <c r="AL166" s="1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3"/>
      <c r="AH167" s="23"/>
      <c r="AI167" s="23"/>
      <c r="AJ167" s="23"/>
      <c r="AK167" s="22"/>
      <c r="AL167" s="1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3"/>
      <c r="AH168" s="23"/>
      <c r="AI168" s="23"/>
      <c r="AJ168" s="23"/>
      <c r="AK168" s="22"/>
      <c r="AL168" s="1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3"/>
      <c r="AH169" s="23"/>
      <c r="AI169" s="23"/>
      <c r="AJ169" s="23"/>
      <c r="AK169" s="22"/>
      <c r="AL169" s="1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3"/>
      <c r="AH170" s="23"/>
      <c r="AI170" s="23"/>
      <c r="AJ170" s="23"/>
      <c r="AK170" s="22"/>
      <c r="AL170" s="1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3"/>
      <c r="AH171" s="23"/>
      <c r="AI171" s="23"/>
      <c r="AJ171" s="23"/>
      <c r="AK171" s="22"/>
      <c r="AL171" s="1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3"/>
      <c r="AH172" s="23"/>
      <c r="AI172" s="23"/>
      <c r="AJ172" s="23"/>
      <c r="AK172" s="22"/>
      <c r="AL172" s="1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3"/>
      <c r="AH173" s="23"/>
      <c r="AI173" s="23"/>
      <c r="AJ173" s="23"/>
      <c r="AK173" s="22"/>
      <c r="AL173" s="1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3"/>
      <c r="AH174" s="23"/>
      <c r="AI174" s="23"/>
      <c r="AJ174" s="23"/>
      <c r="AK174" s="22"/>
      <c r="AL174" s="12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2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2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2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2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2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12"/>
      <c r="AL180" s="12"/>
    </row>
    <row r="181" spans="12:38" x14ac:dyDescent="0.25">
      <c r="R181" s="16"/>
      <c r="S181" s="16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</row>
    <row r="182" spans="12:38" x14ac:dyDescent="0.25">
      <c r="R182" s="16"/>
      <c r="S182" s="16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</row>
    <row r="183" spans="12:38" x14ac:dyDescent="0.25">
      <c r="R183" s="16"/>
      <c r="S183" s="16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</row>
    <row r="184" spans="12:38" x14ac:dyDescent="0.25">
      <c r="L184"/>
      <c r="M184"/>
      <c r="N184"/>
      <c r="O184"/>
      <c r="P184"/>
      <c r="R184" s="16"/>
      <c r="S184" s="16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6"/>
      <c r="S185" s="16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6"/>
      <c r="S186" s="16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6"/>
      <c r="S187" s="16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6"/>
      <c r="S188" s="16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6"/>
      <c r="S189" s="16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6"/>
      <c r="S190" s="16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6"/>
      <c r="S191" s="16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6"/>
      <c r="S192" s="16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6"/>
      <c r="S193" s="16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6"/>
      <c r="S194" s="16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6"/>
      <c r="S195" s="16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6"/>
      <c r="S196" s="16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6"/>
      <c r="S197" s="16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6"/>
      <c r="S198" s="16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6"/>
      <c r="S199" s="16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6"/>
      <c r="S200" s="16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6"/>
      <c r="S201" s="16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6"/>
      <c r="S202" s="16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6"/>
      <c r="S203" s="16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6"/>
      <c r="S204" s="16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6"/>
      <c r="S205" s="16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6"/>
      <c r="S206" s="16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6"/>
      <c r="S207" s="16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6"/>
      <c r="S208" s="16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ht="14.25" x14ac:dyDescent="0.2">
      <c r="L211"/>
      <c r="M211"/>
      <c r="N211"/>
      <c r="O211"/>
      <c r="P211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ht="14.25" x14ac:dyDescent="0.2">
      <c r="L212"/>
      <c r="M212"/>
      <c r="N212"/>
      <c r="O212"/>
      <c r="P212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</sheetData>
  <sortState ref="B7:AT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2019-08-21T18:47:56Z</dcterms:modified>
</cp:coreProperties>
</file>