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<sst xmlns="http://schemas.openxmlformats.org/spreadsheetml/2006/main" count="76" uniqueCount="34">
  <si>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</si>
  <si>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</si>
  <si>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</si>
  <si>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</si>
  <si>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</si>
  <si>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</si>
  <si>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</si>
  <si>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</si>
  <si>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</si>
  <si>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</si>
  <si>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</si>
  <si>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</si>
  <si>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</si>
  <si>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</si>
  <si>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</si>
  <si>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</si>
  <si>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</si>
  <si>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</si>
  <si>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</si>
  <si>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</si>
  <si>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</si>
  <si>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</si>
  <si>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</si>
  <si>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</si>
  <si>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KiPe = Kinnarin Pesis  2006  (2005)</t>
  </si>
  <si>
    <t>ViPa = Vihdin Pallo  (1967)</t>
  </si>
  <si>
    <t>Markus Kauhanen</t>
  </si>
  <si>
    <t>4.</t>
  </si>
  <si>
    <t>KiPe</t>
  </si>
  <si>
    <t>5.</t>
  </si>
  <si>
    <t>6.</t>
  </si>
  <si>
    <t>7.</t>
  </si>
  <si>
    <t>ViPa</t>
  </si>
  <si>
    <t>23.5.1991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</si>
</sst>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0">
        <v>4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0</v>
      </c>
      <c r="AR4" s="65">
        <v>0</v>
      </c>
      <c r="AS4" s="66">
        <v>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29</v>
      </c>
      <c r="Z5" s="1" t="s">
        <v>28</v>
      </c>
      <c r="AA5" s="12">
        <v>2</v>
      </c>
      <c r="AB5" s="12">
        <v>0</v>
      </c>
      <c r="AC5" s="12">
        <v>1</v>
      </c>
      <c r="AD5" s="12">
        <v>1</v>
      </c>
      <c r="AE5" s="12">
        <v>3</v>
      </c>
      <c r="AF5" s="68">
        <v>0.3</v>
      </c>
      <c r="AG5" s="10">
        <v>10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30</v>
      </c>
      <c r="Z6" s="1" t="s">
        <v>28</v>
      </c>
      <c r="AA6" s="12">
        <v>12</v>
      </c>
      <c r="AB6" s="12">
        <v>0</v>
      </c>
      <c r="AC6" s="12">
        <v>4</v>
      </c>
      <c r="AD6" s="12">
        <v>4</v>
      </c>
      <c r="AE6" s="12">
        <v>25</v>
      </c>
      <c r="AF6" s="68">
        <v>0.42370000000000002</v>
      </c>
      <c r="AG6" s="10">
        <v>59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31</v>
      </c>
      <c r="Z8" s="1" t="s">
        <v>32</v>
      </c>
      <c r="AA8" s="12">
        <v>8</v>
      </c>
      <c r="AB8" s="12">
        <v>0</v>
      </c>
      <c r="AC8" s="12">
        <v>3</v>
      </c>
      <c r="AD8" s="12">
        <v>2</v>
      </c>
      <c r="AE8" s="12">
        <v>23</v>
      </c>
      <c r="AF8" s="68">
        <v>0.48930000000000001</v>
      </c>
      <c r="AG8" s="10">
        <v>47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23</v>
      </c>
      <c r="AB9" s="36">
        <f>SUM(AB4:AB8)</f>
        <v>0</v>
      </c>
      <c r="AC9" s="36">
        <f>SUM(AC4:AC8)</f>
        <v>8</v>
      </c>
      <c r="AD9" s="36">
        <f>SUM(AD4:AD8)</f>
        <v>7</v>
      </c>
      <c r="AE9" s="36">
        <f>SUM(AE4:AE8)</f>
        <v>51</v>
      </c>
      <c r="AF9" s="37">
        <f>PRODUCT(AE9/AG9)</f>
        <v>0.42499999999999999</v>
      </c>
      <c r="AG9" s="21">
        <f>SUM(AG4:AG8)</f>
        <v>120</v>
      </c>
      <c r="AH9" s="18"/>
      <c r="AI9" s="29"/>
      <c r="AJ9" s="41"/>
      <c r="AK9" s="42"/>
      <c r="AL9" s="10"/>
      <c r="AM9" s="36">
        <f>SUM(AM4:AM8)</f>
        <v>1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f>PRODUCT(AQ9/AS9)</f>
        <v>0</v>
      </c>
      <c r="AS9" s="39">
        <f>SUM(AS4:AS8)</f>
        <v>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24</v>
      </c>
      <c r="F14" s="47">
        <f>PRODUCT(AB9+AN9)</f>
        <v>0</v>
      </c>
      <c r="G14" s="47">
        <f>PRODUCT(AC9+AO9)</f>
        <v>8</v>
      </c>
      <c r="H14" s="47">
        <f>PRODUCT(AD9+AP9)</f>
        <v>7</v>
      </c>
      <c r="I14" s="47">
        <f>PRODUCT(AE9+AQ9)</f>
        <v>51</v>
      </c>
      <c r="J14" s="60">
        <f>PRODUCT(I14/K14)</f>
        <v>0.42148760330578511</v>
      </c>
      <c r="K14" s="10">
        <f>PRODUCT(AG9+AS9)</f>
        <v>121</v>
      </c>
      <c r="L14" s="53">
        <f>PRODUCT((F14+G14)/E14)</f>
        <v>0.33333333333333331</v>
      </c>
      <c r="M14" s="53">
        <f>PRODUCT(H14/E14)</f>
        <v>0.29166666666666669</v>
      </c>
      <c r="N14" s="53">
        <f>PRODUCT((F14+G14+H14)/E14)</f>
        <v>0.625</v>
      </c>
      <c r="O14" s="53">
        <f>PRODUCT(I14/E14)</f>
        <v>2.125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24</v>
      </c>
      <c r="F15" s="47">
        <f t="shared" ref="F15:I15" si="0">SUM(F12:F14)</f>
        <v>0</v>
      </c>
      <c r="G15" s="47">
        <f t="shared" si="0"/>
        <v>8</v>
      </c>
      <c r="H15" s="47">
        <f t="shared" si="0"/>
        <v>7</v>
      </c>
      <c r="I15" s="47">
        <f t="shared" si="0"/>
        <v>51</v>
      </c>
      <c r="J15" s="60">
        <f>PRODUCT(I15/K15)</f>
        <v>0.42148760330578511</v>
      </c>
      <c r="K15" s="16">
        <f>SUM(K12:K14)</f>
        <v>121</v>
      </c>
      <c r="L15" s="53">
        <f>PRODUCT((F15+G15)/E15)</f>
        <v>0.33333333333333331</v>
      </c>
      <c r="M15" s="53">
        <f>PRODUCT(H15/E15)</f>
        <v>0.29166666666666669</v>
      </c>
      <c r="N15" s="53">
        <f>PRODUCT((F15+G15+H15)/E15)</f>
        <v>0.625</v>
      </c>
      <c r="O15" s="53">
        <f>PRODUCT(I15/E15)</f>
        <v>2.125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2018-10-21T09:57:01Z</dcterms:modified>
</cp:coreProperties>
</file>