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<sst xmlns="http://schemas.openxmlformats.org/spreadsheetml/2006/main" count="71" uniqueCount="30">
  <si>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</si>
  <si>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</si>
  <si>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</si>
  <si>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</si>
  <si>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</si>
  <si>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</si>
  <si>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</si>
  <si>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</si>
  <si>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</si>
  <si>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</si>
  <si>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</si>
  <si>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</si>
  <si>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</si>
  <si>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</si>
  <si>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</si>
  <si>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</si>
  <si>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</si>
  <si>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</si>
  <si>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</si>
  <si>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</si>
  <si>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</si>
  <si>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</si>
  <si>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</si>
  <si>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</si>
  <si>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PalU = Palokan Urheilijat  (1947)</t>
  </si>
  <si>
    <t>Harri Karppinen</t>
  </si>
  <si>
    <t>4.</t>
  </si>
  <si>
    <t>PalU</t>
  </si>
  <si>
    <t>9.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</si>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</sst>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4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1988</v>
      </c>
      <c r="Y4" s="12" t="s">
        <v>26</v>
      </c>
      <c r="Z4" s="68" t="s">
        <v>27</v>
      </c>
      <c r="AA4" s="12">
        <v>22</v>
      </c>
      <c r="AB4" s="12">
        <v>2</v>
      </c>
      <c r="AC4" s="12">
        <v>4</v>
      </c>
      <c r="AD4" s="12">
        <v>37</v>
      </c>
      <c r="AE4" s="12"/>
      <c r="AF4" s="69"/>
      <c r="AG4" s="10"/>
      <c r="AH4" s="7"/>
      <c r="AI4" s="7" t="s">
        <v>28</v>
      </c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69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1993</v>
      </c>
      <c r="Y6" s="12" t="s">
        <v>29</v>
      </c>
      <c r="Z6" s="70" t="s">
        <v>27</v>
      </c>
      <c r="AA6" s="12">
        <v>21</v>
      </c>
      <c r="AB6" s="12">
        <v>0</v>
      </c>
      <c r="AC6" s="12">
        <v>5</v>
      </c>
      <c r="AD6" s="12">
        <v>14</v>
      </c>
      <c r="AE6" s="12"/>
      <c r="AF6" s="69"/>
      <c r="AG6" s="10"/>
      <c r="AH6" s="64"/>
      <c r="AI6" s="64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43</v>
      </c>
      <c r="AB7" s="36">
        <f>SUM(AB4:AB6)</f>
        <v>2</v>
      </c>
      <c r="AC7" s="36">
        <f>SUM(AC4:AC6)</f>
        <v>9</v>
      </c>
      <c r="AD7" s="36">
        <f>SUM(AD4:AD6)</f>
        <v>51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43</v>
      </c>
      <c r="F12" s="47">
        <f>PRODUCT(AB7+AN7)</f>
        <v>2</v>
      </c>
      <c r="G12" s="47">
        <f>PRODUCT(AC7+AO7)</f>
        <v>9</v>
      </c>
      <c r="H12" s="47">
        <f>PRODUCT(AD7+AP7)</f>
        <v>51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0.2558139534883721</v>
      </c>
      <c r="M12" s="53">
        <f>PRODUCT(H12/E12)</f>
        <v>1.1860465116279071</v>
      </c>
      <c r="N12" s="53">
        <f>PRODUCT((F12+G12+H12)/E12)</f>
        <v>1.441860465116279</v>
      </c>
      <c r="O12" s="53">
        <f>PRODUCT(I12/E12)</f>
        <v>0</v>
      </c>
      <c r="Q12" s="17"/>
      <c r="R12" s="17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43</v>
      </c>
      <c r="F13" s="47">
        <f t="shared" ref="F13:I13" si="0">SUM(F10:F12)</f>
        <v>2</v>
      </c>
      <c r="G13" s="47">
        <f t="shared" si="0"/>
        <v>9</v>
      </c>
      <c r="H13" s="47">
        <f t="shared" si="0"/>
        <v>51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0.2558139534883721</v>
      </c>
      <c r="M13" s="53">
        <f>PRODUCT(H13/E13)</f>
        <v>1.1860465116279071</v>
      </c>
      <c r="N13" s="53">
        <f>PRODUCT((F13+G13+H13)/E13)</f>
        <v>1.441860465116279</v>
      </c>
      <c r="O13" s="53">
        <f>PRODUCT(I13/E13)</f>
        <v>0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7"/>
      <c r="AK178" s="10"/>
      <c r="AL178" s="10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7"/>
    </row>
    <row r="180" spans="12:38" x14ac:dyDescent="0.25"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7"/>
    </row>
    <row r="181" spans="12:38" x14ac:dyDescent="0.25"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7"/>
    </row>
    <row r="182" spans="12:38" x14ac:dyDescent="0.25">
      <c r="L182"/>
      <c r="M182"/>
      <c r="N182"/>
      <c r="O182"/>
      <c r="P182"/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7"/>
      <c r="AK206"/>
      <c r="AL206"/>
    </row>
    <row r="207" spans="12:38" ht="14.25" x14ac:dyDescent="0.2">
      <c r="L207"/>
      <c r="M207"/>
      <c r="N207"/>
      <c r="O207"/>
      <c r="P207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7"/>
      <c r="AK207"/>
      <c r="AL207"/>
    </row>
    <row r="208" spans="12:38" ht="14.25" x14ac:dyDescent="0.2">
      <c r="L208"/>
      <c r="M208"/>
      <c r="N208"/>
      <c r="O208"/>
      <c r="P208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7"/>
      <c r="AK208"/>
      <c r="AL208"/>
    </row>
    <row r="209" spans="12:38" ht="14.25" x14ac:dyDescent="0.2">
      <c r="L209"/>
      <c r="M209"/>
      <c r="N209"/>
      <c r="O209"/>
      <c r="P209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7"/>
      <c r="AK209"/>
      <c r="AL209"/>
    </row>
    <row r="210" spans="12:38" ht="14.25" x14ac:dyDescent="0.2">
      <c r="L210"/>
      <c r="M210"/>
      <c r="N210"/>
      <c r="O210"/>
      <c r="P2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7"/>
      <c r="AK210"/>
      <c r="AL210"/>
    </row>
    <row r="211" spans="12:38" x14ac:dyDescent="0.25"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</row>
    <row r="212" spans="12:38" x14ac:dyDescent="0.25"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</row>
    <row r="213" spans="12:38" x14ac:dyDescent="0.25"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</row>
    <row r="214" spans="12:38" x14ac:dyDescent="0.25"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</row>
    <row r="215" spans="12:38" x14ac:dyDescent="0.25"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</row>
    <row r="216" spans="12:38" x14ac:dyDescent="0.25"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</row>
    <row r="217" spans="12:38" x14ac:dyDescent="0.25"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</row>
    <row r="218" spans="12:38" x14ac:dyDescent="0.25"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</row>
    <row r="219" spans="12:38" x14ac:dyDescent="0.25"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</row>
    <row r="220" spans="12:38" x14ac:dyDescent="0.25"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</row>
    <row r="221" spans="12:38" x14ac:dyDescent="0.25"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</row>
    <row r="222" spans="12:38" x14ac:dyDescent="0.25"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</row>
    <row r="223" spans="12:38" x14ac:dyDescent="0.25"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</row>
    <row r="224" spans="12:38" x14ac:dyDescent="0.25"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</row>
    <row r="225" spans="20:35" x14ac:dyDescent="0.25"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</row>
    <row r="226" spans="20:35" x14ac:dyDescent="0.25"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</row>
    <row r="227" spans="20:35" x14ac:dyDescent="0.25"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</row>
    <row r="228" spans="20:35" x14ac:dyDescent="0.25"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</row>
    <row r="229" spans="20:35" x14ac:dyDescent="0.25"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</row>
    <row r="230" spans="20:35" x14ac:dyDescent="0.25"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</row>
    <row r="231" spans="20:35" x14ac:dyDescent="0.25"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</row>
    <row r="232" spans="20:35" x14ac:dyDescent="0.25"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</row>
    <row r="233" spans="20:35" x14ac:dyDescent="0.25"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</row>
    <row r="234" spans="20:35" x14ac:dyDescent="0.25"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</row>
    <row r="235" spans="20:35" x14ac:dyDescent="0.25"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</row>
    <row r="236" spans="20:35" x14ac:dyDescent="0.25"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</row>
    <row r="237" spans="20:35" x14ac:dyDescent="0.25"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</row>
    <row r="238" spans="20:35" x14ac:dyDescent="0.25"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</row>
    <row r="239" spans="20:35" x14ac:dyDescent="0.25"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</row>
    <row r="240" spans="20:35" x14ac:dyDescent="0.25"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</row>
    <row r="241" spans="20:35" x14ac:dyDescent="0.25"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</row>
    <row r="242" spans="20:35" x14ac:dyDescent="0.25"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</row>
    <row r="243" spans="20:35" x14ac:dyDescent="0.25"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</row>
    <row r="244" spans="20:35" x14ac:dyDescent="0.25"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</row>
    <row r="245" spans="20:35" x14ac:dyDescent="0.25"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2018-12-09T16:06:36Z</dcterms:modified>
</cp:coreProperties>
</file>