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4" i="5" l="1"/>
  <c r="K17" i="5" s="1"/>
  <c r="AS11" i="5"/>
  <c r="AQ11" i="5"/>
  <c r="AP11" i="5"/>
  <c r="AO11" i="5"/>
  <c r="AN11" i="5"/>
  <c r="AM11" i="5"/>
  <c r="AG11" i="5"/>
  <c r="K16" i="5" s="1"/>
  <c r="AE11" i="5"/>
  <c r="I16" i="5" s="1"/>
  <c r="AD11" i="5"/>
  <c r="H16" i="5" s="1"/>
  <c r="AC11" i="5"/>
  <c r="G16" i="5" s="1"/>
  <c r="AB11" i="5"/>
  <c r="F16" i="5" s="1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O15" i="5" s="1"/>
  <c r="H11" i="5"/>
  <c r="H15" i="5" s="1"/>
  <c r="H17" i="5" s="1"/>
  <c r="G11" i="5"/>
  <c r="G15" i="5" s="1"/>
  <c r="F11" i="5"/>
  <c r="F15" i="5" s="1"/>
  <c r="F17" i="5" s="1"/>
  <c r="E11" i="5"/>
  <c r="E15" i="5" s="1"/>
  <c r="M15" i="5" l="1"/>
  <c r="L15" i="5"/>
  <c r="N15" i="5"/>
  <c r="O16" i="5"/>
  <c r="G17" i="5"/>
  <c r="M16" i="5"/>
  <c r="E17" i="5"/>
  <c r="L17" i="5" s="1"/>
  <c r="I17" i="5"/>
  <c r="N17" i="5"/>
  <c r="N16" i="5"/>
  <c r="L16" i="5"/>
  <c r="M17" i="5" l="1"/>
</calcChain>
</file>

<file path=xl/sharedStrings.xml><?xml version="1.0" encoding="utf-8"?>
<sst xmlns="http://schemas.openxmlformats.org/spreadsheetml/2006/main" count="85" uniqueCount="34">
  <si>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</si>
  <si>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</si>
  <si>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</si>
  <si>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</si>
  <si>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</si>
  <si>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</si>
  <si>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</si>
  <si>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</si>
  <si>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</si>
  <si>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</si>
  <si>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</si>
  <si>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</si>
  <si>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</si>
  <si>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</si>
  <si>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</si>
  <si>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</si>
  <si>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</si>
  <si>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</si>
  <si>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</si>
  <si>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</si>
  <si>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</si>
  <si>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</si>
  <si>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</si>
  <si>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</si>
  <si>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KeKi = Kempeleen Kiri  (1915)</t>
  </si>
  <si>
    <t>Ami Kangasharju</t>
  </si>
  <si>
    <t>2.</t>
  </si>
  <si>
    <t>KeKi</t>
  </si>
  <si>
    <t>7.</t>
  </si>
  <si>
    <t>1.</t>
  </si>
  <si>
    <t>12.</t>
  </si>
  <si>
    <t>4.</t>
  </si>
  <si>
    <t>3.</t>
  </si>
  <si>
    <t>1964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</si>
</sst>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16</v>
      </c>
      <c r="AB4" s="12">
        <v>0</v>
      </c>
      <c r="AC4" s="12">
        <v>31</v>
      </c>
      <c r="AD4" s="12">
        <v>8</v>
      </c>
      <c r="AE4" s="12"/>
      <c r="AF4" s="69"/>
      <c r="AG4" s="10"/>
      <c r="AH4" s="7" t="s">
        <v>28</v>
      </c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1986</v>
      </c>
      <c r="Y5" s="12" t="s">
        <v>29</v>
      </c>
      <c r="Z5" s="68" t="s">
        <v>27</v>
      </c>
      <c r="AA5" s="12">
        <v>21</v>
      </c>
      <c r="AB5" s="12">
        <v>0</v>
      </c>
      <c r="AC5" s="12">
        <v>30</v>
      </c>
      <c r="AD5" s="12">
        <v>6</v>
      </c>
      <c r="AE5" s="12"/>
      <c r="AF5" s="69"/>
      <c r="AG5" s="10"/>
      <c r="AH5" s="7" t="s">
        <v>28</v>
      </c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1987</v>
      </c>
      <c r="Y6" s="12" t="s">
        <v>30</v>
      </c>
      <c r="Z6" s="1" t="s">
        <v>27</v>
      </c>
      <c r="AA6" s="12">
        <v>12</v>
      </c>
      <c r="AB6" s="12">
        <v>0</v>
      </c>
      <c r="AC6" s="12">
        <v>9</v>
      </c>
      <c r="AD6" s="12">
        <v>2</v>
      </c>
      <c r="AE6" s="12"/>
      <c r="AF6" s="32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1988</v>
      </c>
      <c r="C7" s="12" t="s">
        <v>26</v>
      </c>
      <c r="D7" s="68" t="s">
        <v>27</v>
      </c>
      <c r="E7" s="12">
        <v>22</v>
      </c>
      <c r="F7" s="12">
        <v>1</v>
      </c>
      <c r="G7" s="12">
        <v>38</v>
      </c>
      <c r="H7" s="12">
        <v>22</v>
      </c>
      <c r="I7" s="12"/>
      <c r="J7" s="69"/>
      <c r="K7" s="10"/>
      <c r="L7" s="7" t="s">
        <v>31</v>
      </c>
      <c r="M7" s="7"/>
      <c r="N7" s="12" t="s">
        <v>32</v>
      </c>
      <c r="O7" s="7"/>
      <c r="P7" s="10"/>
      <c r="Q7" s="12"/>
      <c r="R7" s="12"/>
      <c r="S7" s="13"/>
      <c r="T7" s="12"/>
      <c r="U7" s="12"/>
      <c r="V7" s="59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1990</v>
      </c>
      <c r="Y8" s="12" t="s">
        <v>28</v>
      </c>
      <c r="Z8" s="1" t="s">
        <v>27</v>
      </c>
      <c r="AA8" s="12">
        <v>15</v>
      </c>
      <c r="AB8" s="12">
        <v>1</v>
      </c>
      <c r="AC8" s="12">
        <v>11</v>
      </c>
      <c r="AD8" s="12">
        <v>7</v>
      </c>
      <c r="AE8" s="12"/>
      <c r="AF8" s="12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1991</v>
      </c>
      <c r="C9" s="12" t="s">
        <v>30</v>
      </c>
      <c r="D9" s="1" t="s">
        <v>27</v>
      </c>
      <c r="E9" s="12">
        <v>12</v>
      </c>
      <c r="F9" s="12">
        <v>1</v>
      </c>
      <c r="G9" s="12">
        <v>4</v>
      </c>
      <c r="H9" s="12">
        <v>9</v>
      </c>
      <c r="I9" s="12">
        <v>46</v>
      </c>
      <c r="J9" s="12"/>
      <c r="K9" s="10"/>
      <c r="L9" s="7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4"/>
      <c r="Z9" s="1"/>
      <c r="AA9" s="12"/>
      <c r="AB9" s="12"/>
      <c r="AC9" s="12"/>
      <c r="AD9" s="13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2"/>
      <c r="D10" s="70"/>
      <c r="E10" s="12"/>
      <c r="F10" s="12"/>
      <c r="G10" s="12"/>
      <c r="H10" s="12"/>
      <c r="I10" s="12"/>
      <c r="J10" s="69"/>
      <c r="K10" s="10"/>
      <c r="L10" s="64"/>
      <c r="M10" s="64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1992</v>
      </c>
      <c r="Y10" s="12" t="s">
        <v>31</v>
      </c>
      <c r="Z10" s="70" t="s">
        <v>27</v>
      </c>
      <c r="AA10" s="12">
        <v>10</v>
      </c>
      <c r="AB10" s="12">
        <v>0</v>
      </c>
      <c r="AC10" s="12">
        <v>2</v>
      </c>
      <c r="AD10" s="12">
        <v>6</v>
      </c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34</v>
      </c>
      <c r="F11" s="36">
        <f>SUM(F4:F10)</f>
        <v>2</v>
      </c>
      <c r="G11" s="36">
        <f>SUM(G4:G10)</f>
        <v>42</v>
      </c>
      <c r="H11" s="36">
        <f>SUM(H4:H10)</f>
        <v>31</v>
      </c>
      <c r="I11" s="36">
        <f>SUM(I4:I10)</f>
        <v>46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74</v>
      </c>
      <c r="AB11" s="36">
        <f>SUM(AB4:AB10)</f>
        <v>1</v>
      </c>
      <c r="AC11" s="36">
        <f>SUM(AC4:AC10)</f>
        <v>83</v>
      </c>
      <c r="AD11" s="36">
        <f>SUM(AD4:AD10)</f>
        <v>29</v>
      </c>
      <c r="AE11" s="36">
        <f>SUM(AE4:AE10)</f>
        <v>0</v>
      </c>
      <c r="AF11" s="37">
        <v>0</v>
      </c>
      <c r="AG11" s="21">
        <f>SUM(AG4:AG10)</f>
        <v>0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4" t="s">
        <v>24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 t="e">
        <f>PRODUCT(I14/J14)</f>
        <v>#DIV/0!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34</v>
      </c>
      <c r="F15" s="47">
        <f>PRODUCT(F11+R11)</f>
        <v>2</v>
      </c>
      <c r="G15" s="47">
        <f>PRODUCT(G11+S11)</f>
        <v>42</v>
      </c>
      <c r="H15" s="47">
        <f>PRODUCT(H11+T11)</f>
        <v>31</v>
      </c>
      <c r="I15" s="47">
        <f>PRODUCT(I11+U11)</f>
        <v>46</v>
      </c>
      <c r="J15" s="60">
        <v>0</v>
      </c>
      <c r="K15" s="16">
        <f>PRODUCT(K11+W11)</f>
        <v>0</v>
      </c>
      <c r="L15" s="53">
        <f>PRODUCT((F15+G15)/E15)</f>
        <v>1.2941176470588236</v>
      </c>
      <c r="M15" s="53">
        <f>PRODUCT(H15/E15)</f>
        <v>0.91176470588235292</v>
      </c>
      <c r="N15" s="53">
        <f>PRODUCT((F15+G15+H15)/E15)</f>
        <v>2.2058823529411766</v>
      </c>
      <c r="O15" s="53">
        <f>PRODUCT(I15/12)</f>
        <v>3.8333333333333335</v>
      </c>
      <c r="Q15" s="17"/>
      <c r="R15" s="17"/>
      <c r="S15" s="17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74</v>
      </c>
      <c r="F16" s="47">
        <f>PRODUCT(AB11+AN11)</f>
        <v>1</v>
      </c>
      <c r="G16" s="47">
        <f>PRODUCT(AC11+AO11)</f>
        <v>83</v>
      </c>
      <c r="H16" s="47">
        <f>PRODUCT(AD11+AP11)</f>
        <v>29</v>
      </c>
      <c r="I16" s="47">
        <f>PRODUCT(AE11+AQ11)</f>
        <v>0</v>
      </c>
      <c r="J16" s="60">
        <v>0</v>
      </c>
      <c r="K16" s="10">
        <f>PRODUCT(AG11+AS11)</f>
        <v>0</v>
      </c>
      <c r="L16" s="53">
        <f>PRODUCT((F16+G16)/E16)</f>
        <v>1.1351351351351351</v>
      </c>
      <c r="M16" s="53">
        <f>PRODUCT(H16/E16)</f>
        <v>0.39189189189189189</v>
      </c>
      <c r="N16" s="53">
        <f>PRODUCT((F16+G16+H16)/E16)</f>
        <v>1.527027027027027</v>
      </c>
      <c r="O16" s="53">
        <f>PRODUCT(I16/E16)</f>
        <v>0</v>
      </c>
      <c r="Q16" s="17"/>
      <c r="R16" s="17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108</v>
      </c>
      <c r="F17" s="47">
        <f t="shared" ref="F17:I17" si="0">SUM(F14:F16)</f>
        <v>3</v>
      </c>
      <c r="G17" s="47">
        <f t="shared" si="0"/>
        <v>125</v>
      </c>
      <c r="H17" s="47">
        <f t="shared" si="0"/>
        <v>60</v>
      </c>
      <c r="I17" s="47">
        <f t="shared" si="0"/>
        <v>46</v>
      </c>
      <c r="J17" s="60">
        <v>0</v>
      </c>
      <c r="K17" s="16" t="e">
        <f>SUM(K14:K16)</f>
        <v>#DIV/0!</v>
      </c>
      <c r="L17" s="53">
        <f>PRODUCT((F17+G17)/E17)</f>
        <v>1.1851851851851851</v>
      </c>
      <c r="M17" s="53">
        <f>PRODUCT(H17/E17)</f>
        <v>0.55555555555555558</v>
      </c>
      <c r="N17" s="53">
        <f>PRODUCT((F17+G17+H17)/E17)</f>
        <v>1.7407407407407407</v>
      </c>
      <c r="O17" s="53">
        <v>3.83</v>
      </c>
      <c r="Q17" s="10"/>
      <c r="R17" s="10"/>
      <c r="S17" s="10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 s="10"/>
      <c r="AL182" s="10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</row>
    <row r="184" spans="12:38" x14ac:dyDescent="0.25"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</row>
    <row r="185" spans="12:38" x14ac:dyDescent="0.25"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7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7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7"/>
      <c r="AK212"/>
      <c r="AL212"/>
    </row>
    <row r="213" spans="12:38" ht="14.25" x14ac:dyDescent="0.2">
      <c r="L213"/>
      <c r="M213"/>
      <c r="N213"/>
      <c r="O213"/>
      <c r="P213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7"/>
      <c r="AK213"/>
      <c r="AL213"/>
    </row>
    <row r="214" spans="12:38" ht="14.25" x14ac:dyDescent="0.2">
      <c r="L214"/>
      <c r="M214"/>
      <c r="N214"/>
      <c r="O214"/>
      <c r="P214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2018-12-14T12:15:44Z</dcterms:modified>
</cp:coreProperties>
</file>