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3" i="5" l="1"/>
  <c r="K16" i="5" s="1"/>
  <c r="AS10" i="5"/>
  <c r="AQ10" i="5"/>
  <c r="AP10" i="5"/>
  <c r="AO10" i="5"/>
  <c r="AN10" i="5"/>
  <c r="AM10" i="5"/>
  <c r="AG10" i="5"/>
  <c r="K15" i="5" s="1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H10" i="5"/>
  <c r="H14" i="5" s="1"/>
  <c r="H16" i="5" s="1"/>
  <c r="G10" i="5"/>
  <c r="G14" i="5" s="1"/>
  <c r="F10" i="5"/>
  <c r="F14" i="5" s="1"/>
  <c r="F16" i="5" s="1"/>
  <c r="E10" i="5"/>
  <c r="E14" i="5" s="1"/>
  <c r="O14" i="5" l="1"/>
  <c r="M14" i="5"/>
  <c r="L14" i="5"/>
  <c r="N14" i="5"/>
  <c r="O15" i="5"/>
  <c r="G16" i="5"/>
  <c r="M15" i="5"/>
  <c r="E16" i="5"/>
  <c r="L16" i="5" s="1"/>
  <c r="I16" i="5"/>
  <c r="N16" i="5"/>
  <c r="N15" i="5"/>
  <c r="L15" i="5"/>
  <c r="M16" i="5" l="1"/>
</calcChain>
</file>

<file path=xl/sharedStrings.xml><?xml version="1.0" encoding="utf-8"?>
<sst xmlns="http://schemas.openxmlformats.org/spreadsheetml/2006/main" count="80" uniqueCount="35">
  <si>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</si>
  <si>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</si>
  <si>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</si>
  <si>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</si>
  <si>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</si>
  <si>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</si>
  <si>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</si>
  <si>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</si>
  <si>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</si>
  <si>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</si>
  <si>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</si>
  <si>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</si>
  <si>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</si>
  <si>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</si>
  <si>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</si>
  <si>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</si>
  <si>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</si>
  <si>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</si>
  <si>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</si>
  <si>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</si>
  <si>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</si>
  <si>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</si>
  <si>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</si>
  <si>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</si>
  <si>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Pilke = Reisjärven Pilke  (1945)</t>
  </si>
  <si>
    <t>10.</t>
  </si>
  <si>
    <t>Arsi Kanala</t>
  </si>
  <si>
    <t>2.</t>
  </si>
  <si>
    <t>HalTo</t>
  </si>
  <si>
    <t>3.</t>
  </si>
  <si>
    <t>1.</t>
  </si>
  <si>
    <t>Pilke</t>
  </si>
  <si>
    <t>13.</t>
  </si>
  <si>
    <t>HalTo = Halsuan Toivo  (1909),  kasvattajaseura</t>
  </si>
  <si>
    <t>15.4.1968   Halsua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</si>
</sst>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27</v>
      </c>
      <c r="Z4" s="69" t="s">
        <v>28</v>
      </c>
      <c r="AA4" s="12">
        <v>14</v>
      </c>
      <c r="AB4" s="12">
        <v>1</v>
      </c>
      <c r="AC4" s="12">
        <v>9</v>
      </c>
      <c r="AD4" s="12">
        <v>7</v>
      </c>
      <c r="AE4" s="12"/>
      <c r="AF4" s="68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29</v>
      </c>
      <c r="Z5" s="69" t="s">
        <v>28</v>
      </c>
      <c r="AA5" s="12">
        <v>5</v>
      </c>
      <c r="AB5" s="12">
        <v>0</v>
      </c>
      <c r="AC5" s="12">
        <v>1</v>
      </c>
      <c r="AD5" s="12">
        <v>3</v>
      </c>
      <c r="AE5" s="12"/>
      <c r="AF5" s="68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30</v>
      </c>
      <c r="Z6" s="69" t="s">
        <v>28</v>
      </c>
      <c r="AA6" s="12">
        <v>10</v>
      </c>
      <c r="AB6" s="12">
        <v>0</v>
      </c>
      <c r="AC6" s="12">
        <v>2</v>
      </c>
      <c r="AD6" s="12">
        <v>2</v>
      </c>
      <c r="AE6" s="12"/>
      <c r="AF6" s="68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1993</v>
      </c>
      <c r="Y7" s="12" t="s">
        <v>25</v>
      </c>
      <c r="Z7" s="69" t="s">
        <v>31</v>
      </c>
      <c r="AA7" s="12">
        <v>22</v>
      </c>
      <c r="AB7" s="12">
        <v>0</v>
      </c>
      <c r="AC7" s="12">
        <v>22</v>
      </c>
      <c r="AD7" s="12">
        <v>7</v>
      </c>
      <c r="AE7" s="12"/>
      <c r="AF7" s="68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1994</v>
      </c>
      <c r="C8" s="12" t="s">
        <v>32</v>
      </c>
      <c r="D8" s="1" t="s">
        <v>28</v>
      </c>
      <c r="E8" s="12">
        <v>1</v>
      </c>
      <c r="F8" s="12">
        <v>0</v>
      </c>
      <c r="G8" s="12">
        <v>0</v>
      </c>
      <c r="H8" s="12">
        <v>0</v>
      </c>
      <c r="I8" s="12">
        <v>1</v>
      </c>
      <c r="J8" s="1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1996</v>
      </c>
      <c r="C9" s="12" t="s">
        <v>32</v>
      </c>
      <c r="D9" s="1" t="s">
        <v>28</v>
      </c>
      <c r="E9" s="12">
        <v>25</v>
      </c>
      <c r="F9" s="12">
        <v>0</v>
      </c>
      <c r="G9" s="12">
        <v>10</v>
      </c>
      <c r="H9" s="12">
        <v>4</v>
      </c>
      <c r="I9" s="12">
        <v>35</v>
      </c>
      <c r="J9" s="1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26</v>
      </c>
      <c r="F10" s="36">
        <f>SUM(F4:F9)</f>
        <v>0</v>
      </c>
      <c r="G10" s="36">
        <f>SUM(G4:G9)</f>
        <v>10</v>
      </c>
      <c r="H10" s="36">
        <f>SUM(H4:H9)</f>
        <v>4</v>
      </c>
      <c r="I10" s="36">
        <f>SUM(I4:I9)</f>
        <v>36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51</v>
      </c>
      <c r="AB10" s="36">
        <f>SUM(AB4:AB9)</f>
        <v>1</v>
      </c>
      <c r="AC10" s="36">
        <f>SUM(AC4:AC9)</f>
        <v>34</v>
      </c>
      <c r="AD10" s="36">
        <f>SUM(AD4:AD9)</f>
        <v>19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33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26</v>
      </c>
      <c r="F14" s="47">
        <f>PRODUCT(F10+R10)</f>
        <v>0</v>
      </c>
      <c r="G14" s="47">
        <f>PRODUCT(G10+S10)</f>
        <v>10</v>
      </c>
      <c r="H14" s="47">
        <f>PRODUCT(H10+T10)</f>
        <v>4</v>
      </c>
      <c r="I14" s="47">
        <f>PRODUCT(I10+U10)</f>
        <v>36</v>
      </c>
      <c r="J14" s="60">
        <v>0</v>
      </c>
      <c r="K14" s="16">
        <f>PRODUCT(K10+W10)</f>
        <v>0</v>
      </c>
      <c r="L14" s="53">
        <f>PRODUCT((F14+G14)/E14)</f>
        <v>0.38461538461538464</v>
      </c>
      <c r="M14" s="53">
        <f>PRODUCT(H14/E14)</f>
        <v>0.15384615384615385</v>
      </c>
      <c r="N14" s="53">
        <f>PRODUCT((F14+G14+H14)/E14)</f>
        <v>0.53846153846153844</v>
      </c>
      <c r="O14" s="53">
        <f>PRODUCT(I14/E14)</f>
        <v>1.3846153846153846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51</v>
      </c>
      <c r="F15" s="47">
        <f>PRODUCT(AB10+AN10)</f>
        <v>1</v>
      </c>
      <c r="G15" s="47">
        <f>PRODUCT(AC10+AO10)</f>
        <v>34</v>
      </c>
      <c r="H15" s="47">
        <f>PRODUCT(AD10+AP10)</f>
        <v>19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0.68627450980392157</v>
      </c>
      <c r="M15" s="53">
        <f>PRODUCT(H15/E15)</f>
        <v>0.37254901960784315</v>
      </c>
      <c r="N15" s="53">
        <f>PRODUCT((F15+G15+H15)/E15)</f>
        <v>1.0588235294117647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77</v>
      </c>
      <c r="F16" s="47">
        <f t="shared" ref="F16:I16" si="0">SUM(F13:F15)</f>
        <v>1</v>
      </c>
      <c r="G16" s="47">
        <f t="shared" si="0"/>
        <v>44</v>
      </c>
      <c r="H16" s="47">
        <f t="shared" si="0"/>
        <v>23</v>
      </c>
      <c r="I16" s="47">
        <f t="shared" si="0"/>
        <v>36</v>
      </c>
      <c r="J16" s="60">
        <v>0</v>
      </c>
      <c r="K16" s="16" t="e">
        <f>SUM(K13:K15)</f>
        <v>#DIV/0!</v>
      </c>
      <c r="L16" s="53">
        <f>PRODUCT((F16+G16)/E16)</f>
        <v>0.58441558441558439</v>
      </c>
      <c r="M16" s="53">
        <f>PRODUCT(H16/E16)</f>
        <v>0.29870129870129869</v>
      </c>
      <c r="N16" s="53">
        <f>PRODUCT((F16+G16+H16)/E16)</f>
        <v>0.88311688311688308</v>
      </c>
      <c r="O16" s="53">
        <v>1.38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2018-12-14T11:54:10Z</dcterms:modified>
</cp:coreProperties>
</file>