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7" i="5" l="1"/>
  <c r="AA7" i="5"/>
  <c r="AB7" i="5"/>
  <c r="AC7" i="5"/>
  <c r="AD7" i="5"/>
  <c r="AE7" i="5"/>
  <c r="AM7" i="5"/>
  <c r="AN7" i="5"/>
  <c r="AO7" i="5"/>
  <c r="AP7" i="5"/>
  <c r="AQ7" i="5"/>
  <c r="AR7" i="5" s="1"/>
  <c r="AF7" i="5" l="1"/>
  <c r="AS7" i="5"/>
  <c r="I12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<sst xmlns="http://schemas.openxmlformats.org/spreadsheetml/2006/main" count="73" uniqueCount="33">
  <si>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</si>
  <si>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</si>
  <si>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</si>
  <si>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</si>
  <si>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</si>
  <si>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</si>
  <si>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</si>
  <si>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</si>
  <si>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</si>
  <si>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</si>
  <si>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</si>
  <si>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</si>
  <si>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</si>
  <si>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</si>
  <si>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</si>
  <si>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</si>
  <si>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</si>
  <si>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</si>
  <si>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</si>
  <si>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</si>
  <si>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</si>
  <si>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</si>
  <si>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</si>
  <si>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</si>
  <si>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LP Juniorit = Loimaan Palloilijat Junioripesis  (2003)</t>
  </si>
  <si>
    <t>Eino Kalliomäki</t>
  </si>
  <si>
    <t>1.</t>
  </si>
  <si>
    <t>LP Juniorit</t>
  </si>
  <si>
    <t>24.7.1996   Jokioinen</t>
  </si>
  <si>
    <t>JoKo = Jokioisten Koetus  (1902),  kasvattajaseura</t>
  </si>
  <si>
    <t>11.</t>
  </si>
  <si>
    <t>JoKo jun</t>
  </si>
  <si>
    <t>JoKo jun = Jokioisten Koetus juniorit  (2018)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</si>
</sst>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.5703125" customWidth="1"/>
    <col min="5" max="9" width="5.42578125" customWidth="1"/>
    <col min="10" max="10" width="8.285156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7109375" customWidth="1"/>
    <col min="23" max="23" width="0.7109375" customWidth="1"/>
    <col min="24" max="24" width="6.5703125" customWidth="1"/>
    <col min="25" max="25" width="6" customWidth="1"/>
    <col min="26" max="26" width="12.28515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.85546875" bestFit="1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2015</v>
      </c>
      <c r="Y4" s="12" t="s">
        <v>26</v>
      </c>
      <c r="Z4" s="1" t="s">
        <v>27</v>
      </c>
      <c r="AA4" s="12">
        <v>8</v>
      </c>
      <c r="AB4" s="12">
        <v>0</v>
      </c>
      <c r="AC4" s="12">
        <v>3</v>
      </c>
      <c r="AD4" s="12">
        <v>3</v>
      </c>
      <c r="AE4" s="12">
        <v>19</v>
      </c>
      <c r="AF4" s="68">
        <v>0.45229999999999998</v>
      </c>
      <c r="AG4" s="10">
        <v>42</v>
      </c>
      <c r="AH4" s="7"/>
      <c r="AI4" s="7"/>
      <c r="AJ4" s="7"/>
      <c r="AK4" s="7"/>
      <c r="AL4" s="10"/>
      <c r="AM4" s="12">
        <v>8</v>
      </c>
      <c r="AN4" s="12">
        <v>0</v>
      </c>
      <c r="AO4" s="12">
        <v>3</v>
      </c>
      <c r="AP4" s="12">
        <v>8</v>
      </c>
      <c r="AQ4" s="12">
        <v>23</v>
      </c>
      <c r="AR4" s="65">
        <v>0.40350000000000003</v>
      </c>
      <c r="AS4" s="66">
        <v>57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2020</v>
      </c>
      <c r="Y6" s="12" t="s">
        <v>30</v>
      </c>
      <c r="Z6" s="1" t="s">
        <v>31</v>
      </c>
      <c r="AA6" s="12">
        <v>4</v>
      </c>
      <c r="AB6" s="12">
        <v>0</v>
      </c>
      <c r="AC6" s="12">
        <v>1</v>
      </c>
      <c r="AD6" s="12">
        <v>1</v>
      </c>
      <c r="AE6" s="12">
        <v>3</v>
      </c>
      <c r="AF6" s="32">
        <v>0.25</v>
      </c>
      <c r="AG6" s="19">
        <v>12</v>
      </c>
      <c r="AH6" s="40"/>
      <c r="AI6" s="7"/>
      <c r="AJ6" s="7"/>
      <c r="AK6" s="7"/>
      <c r="AL6" s="69"/>
      <c r="AM6" s="12"/>
      <c r="AN6" s="12"/>
      <c r="AO6" s="13"/>
      <c r="AP6" s="12"/>
      <c r="AQ6" s="12"/>
      <c r="AR6" s="65"/>
      <c r="AS6" s="66">
        <v>57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SUM(E6:E6)</f>
        <v>0</v>
      </c>
      <c r="F7" s="36">
        <f>SUM(F6:F6)</f>
        <v>0</v>
      </c>
      <c r="G7" s="36">
        <f>SUM(G6:G6)</f>
        <v>0</v>
      </c>
      <c r="H7" s="36">
        <f>SUM(H6:H6)</f>
        <v>0</v>
      </c>
      <c r="I7" s="36">
        <f>SUM(I6:I6)</f>
        <v>0</v>
      </c>
      <c r="J7" s="37">
        <v>0</v>
      </c>
      <c r="K7" s="21">
        <f>SUM(K6:K6)</f>
        <v>0</v>
      </c>
      <c r="L7" s="18"/>
      <c r="M7" s="29"/>
      <c r="N7" s="41"/>
      <c r="O7" s="42"/>
      <c r="P7" s="10"/>
      <c r="Q7" s="36">
        <f>SUM(Q6:Q6)</f>
        <v>0</v>
      </c>
      <c r="R7" s="36">
        <f>SUM(R6:R6)</f>
        <v>0</v>
      </c>
      <c r="S7" s="36">
        <f>SUM(S6:S6)</f>
        <v>0</v>
      </c>
      <c r="T7" s="36">
        <f>SUM(T6:T6)</f>
        <v>0</v>
      </c>
      <c r="U7" s="36">
        <f>SUM(U6:U6)</f>
        <v>0</v>
      </c>
      <c r="V7" s="15">
        <v>0</v>
      </c>
      <c r="W7" s="21">
        <f>SUM(W6:W6)</f>
        <v>0</v>
      </c>
      <c r="X7" s="64" t="s">
        <v>13</v>
      </c>
      <c r="Y7" s="11"/>
      <c r="Z7" s="9"/>
      <c r="AA7" s="36">
        <f>SUM(AA4:AA6)</f>
        <v>12</v>
      </c>
      <c r="AB7" s="36">
        <f t="shared" ref="AB7:AE7" si="0">SUM(AB4:AB6)</f>
        <v>0</v>
      </c>
      <c r="AC7" s="36">
        <f t="shared" si="0"/>
        <v>4</v>
      </c>
      <c r="AD7" s="36">
        <f t="shared" si="0"/>
        <v>4</v>
      </c>
      <c r="AE7" s="36">
        <f t="shared" si="0"/>
        <v>22</v>
      </c>
      <c r="AF7" s="37">
        <f>PRODUCT(AE7/AG7)</f>
        <v>0.40740740740740738</v>
      </c>
      <c r="AG7" s="21">
        <f>SUM(AG4:AG6)</f>
        <v>54</v>
      </c>
      <c r="AH7" s="18"/>
      <c r="AI7" s="29"/>
      <c r="AJ7" s="41"/>
      <c r="AK7" s="42"/>
      <c r="AL7" s="10"/>
      <c r="AM7" s="36">
        <f>SUM(AM4:AM6)</f>
        <v>8</v>
      </c>
      <c r="AN7" s="36">
        <f t="shared" ref="AN7" si="1">SUM(AN4:AN6)</f>
        <v>0</v>
      </c>
      <c r="AO7" s="36">
        <f t="shared" ref="AO7" si="2">SUM(AO4:AO6)</f>
        <v>3</v>
      </c>
      <c r="AP7" s="36">
        <f t="shared" ref="AP7" si="3">SUM(AP4:AP6)</f>
        <v>8</v>
      </c>
      <c r="AQ7" s="36">
        <f t="shared" ref="AQ7" si="4">SUM(AQ4:AQ6)</f>
        <v>23</v>
      </c>
      <c r="AR7" s="37">
        <f>PRODUCT(AQ7/AS7)</f>
        <v>0.40350877192982454</v>
      </c>
      <c r="AS7" s="39">
        <f>SUM(AS6:AS6)</f>
        <v>57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29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32</v>
      </c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20</v>
      </c>
      <c r="F12" s="47">
        <f>PRODUCT(AB7+AN7)</f>
        <v>0</v>
      </c>
      <c r="G12" s="47">
        <f>PRODUCT(AC7+AO7)</f>
        <v>7</v>
      </c>
      <c r="H12" s="47">
        <f>PRODUCT(AD7+AP7)</f>
        <v>12</v>
      </c>
      <c r="I12" s="47">
        <f>PRODUCT(AE7+AQ7)</f>
        <v>45</v>
      </c>
      <c r="J12" s="60">
        <f>PRODUCT(I12/K12)</f>
        <v>0.40540540540540543</v>
      </c>
      <c r="K12" s="10">
        <f>PRODUCT(AG7+AS7)</f>
        <v>111</v>
      </c>
      <c r="L12" s="53">
        <f>PRODUCT((F12+G12)/E12)</f>
        <v>0.35</v>
      </c>
      <c r="M12" s="53">
        <f>PRODUCT(H12/E12)</f>
        <v>0.6</v>
      </c>
      <c r="N12" s="53">
        <f>PRODUCT((F12+G12+H12)/E12)</f>
        <v>0.95</v>
      </c>
      <c r="O12" s="53">
        <f>PRODUCT(I12/E12)</f>
        <v>2.25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20</v>
      </c>
      <c r="F13" s="47">
        <f t="shared" ref="F13:I13" si="5">SUM(F10:F12)</f>
        <v>0</v>
      </c>
      <c r="G13" s="47">
        <f t="shared" si="5"/>
        <v>7</v>
      </c>
      <c r="H13" s="47">
        <f t="shared" si="5"/>
        <v>12</v>
      </c>
      <c r="I13" s="47">
        <f t="shared" si="5"/>
        <v>45</v>
      </c>
      <c r="J13" s="60">
        <f>PRODUCT(I13/K13)</f>
        <v>0.40540540540540543</v>
      </c>
      <c r="K13" s="16">
        <f>SUM(K10:K12)</f>
        <v>111</v>
      </c>
      <c r="L13" s="53">
        <f>PRODUCT((F13+G13)/E13)</f>
        <v>0.35</v>
      </c>
      <c r="M13" s="53">
        <f>PRODUCT(H13/E13)</f>
        <v>0.6</v>
      </c>
      <c r="N13" s="53">
        <f>PRODUCT((F13+G13+H13)/E13)</f>
        <v>0.95</v>
      </c>
      <c r="O13" s="53">
        <f>PRODUCT(I13/E13)</f>
        <v>2.25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2020-08-31T16:06:27Z</dcterms:modified>
</cp:coreProperties>
</file>