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10" i="5" l="1"/>
  <c r="AQ10" i="5"/>
  <c r="AP10" i="5"/>
  <c r="AO10" i="5"/>
  <c r="AN10" i="5"/>
  <c r="AM10" i="5"/>
  <c r="AG10" i="5"/>
  <c r="AE10" i="5"/>
  <c r="I15" i="5" s="1"/>
  <c r="AD10" i="5"/>
  <c r="AC10" i="5"/>
  <c r="AB10" i="5"/>
  <c r="AA10" i="5"/>
  <c r="W10" i="5"/>
  <c r="U10" i="5"/>
  <c r="T10" i="5"/>
  <c r="S10" i="5"/>
  <c r="R10" i="5"/>
  <c r="Q10" i="5"/>
  <c r="K10" i="5"/>
  <c r="K14" i="5" s="1"/>
  <c r="I10" i="5"/>
  <c r="H10" i="5"/>
  <c r="G10" i="5"/>
  <c r="G14" i="5" s="1"/>
  <c r="F10" i="5"/>
  <c r="F14" i="5" s="1"/>
  <c r="E10" i="5"/>
  <c r="H14" i="5" l="1"/>
  <c r="E14" i="5"/>
  <c r="G15" i="5"/>
  <c r="G16" i="5" s="1"/>
  <c r="E15" i="5"/>
  <c r="O15" i="5" s="1"/>
  <c r="K15" i="5"/>
  <c r="K16" i="5" s="1"/>
  <c r="F15" i="5"/>
  <c r="H15" i="5"/>
  <c r="H16" i="5" s="1"/>
  <c r="I14" i="5"/>
  <c r="AF10" i="5"/>
  <c r="F16" i="5" l="1"/>
  <c r="N15" i="5"/>
  <c r="E16" i="5"/>
  <c r="M16" i="5" s="1"/>
  <c r="J15" i="5"/>
  <c r="M15" i="5"/>
  <c r="L15" i="5"/>
  <c r="I16" i="5"/>
  <c r="N16" i="5" l="1"/>
  <c r="L16" i="5"/>
  <c r="O16" i="5"/>
  <c r="J16" i="5"/>
</calcChain>
</file>

<file path=xl/sharedStrings.xml><?xml version="1.0" encoding="utf-8"?>
<sst xmlns="http://schemas.openxmlformats.org/spreadsheetml/2006/main" count="79" uniqueCount="35">
  <si>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</si>
  <si>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</si>
  <si>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</si>
  <si>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</si>
  <si>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</si>
  <si>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</si>
  <si>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</si>
  <si>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</si>
  <si>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</si>
  <si>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</si>
  <si>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</si>
  <si>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</si>
  <si>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</si>
  <si>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</si>
  <si>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</si>
  <si>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</si>
  <si>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</si>
  <si>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</si>
  <si>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</si>
  <si>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</si>
  <si>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</si>
  <si>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</si>
  <si>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</si>
  <si>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</si>
  <si>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HaVe = Halsua-Veteli Pesis  (2002)</t>
  </si>
  <si>
    <t>Ari Kalliokoski</t>
  </si>
  <si>
    <t>7.</t>
  </si>
  <si>
    <t>HaVe  2</t>
  </si>
  <si>
    <t>8.</t>
  </si>
  <si>
    <t>9.</t>
  </si>
  <si>
    <t>KiPe</t>
  </si>
  <si>
    <t>4.</t>
  </si>
  <si>
    <t>KiPe = Kinnarin Pesis  2006  (2005)</t>
  </si>
  <si>
    <t>28.1.1976   Halsua</t>
  </si>
  <si>
    <t>HalTo = Halsuan Toivo  (1909),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</si>
</sst>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3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33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2003</v>
      </c>
      <c r="Y4" s="12" t="s">
        <v>26</v>
      </c>
      <c r="Z4" s="1" t="s">
        <v>27</v>
      </c>
      <c r="AA4" s="12">
        <v>1</v>
      </c>
      <c r="AB4" s="12">
        <v>0</v>
      </c>
      <c r="AC4" s="12">
        <v>0</v>
      </c>
      <c r="AD4" s="12">
        <v>0</v>
      </c>
      <c r="AE4" s="12">
        <v>0</v>
      </c>
      <c r="AF4" s="68">
        <v>0</v>
      </c>
      <c r="AG4" s="10">
        <v>3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2004</v>
      </c>
      <c r="Y5" s="12" t="s">
        <v>28</v>
      </c>
      <c r="Z5" s="1" t="s">
        <v>27</v>
      </c>
      <c r="AA5" s="12">
        <v>1</v>
      </c>
      <c r="AB5" s="12">
        <v>0</v>
      </c>
      <c r="AC5" s="12">
        <v>0</v>
      </c>
      <c r="AD5" s="12">
        <v>0</v>
      </c>
      <c r="AE5" s="12">
        <v>1</v>
      </c>
      <c r="AF5" s="68">
        <v>0.5</v>
      </c>
      <c r="AG5" s="10">
        <v>2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/>
      <c r="Y6" s="12"/>
      <c r="Z6" s="1"/>
      <c r="AA6" s="12"/>
      <c r="AB6" s="12"/>
      <c r="AC6" s="12"/>
      <c r="AD6" s="12"/>
      <c r="AE6" s="12"/>
      <c r="AF6" s="68"/>
      <c r="AG6" s="10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2012</v>
      </c>
      <c r="Y7" s="12" t="s">
        <v>29</v>
      </c>
      <c r="Z7" s="1" t="s">
        <v>30</v>
      </c>
      <c r="AA7" s="12">
        <v>6</v>
      </c>
      <c r="AB7" s="12">
        <v>0</v>
      </c>
      <c r="AC7" s="12">
        <v>5</v>
      </c>
      <c r="AD7" s="12">
        <v>0</v>
      </c>
      <c r="AE7" s="12">
        <v>9</v>
      </c>
      <c r="AF7" s="68">
        <v>0.34610000000000002</v>
      </c>
      <c r="AG7" s="10">
        <v>26</v>
      </c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2013</v>
      </c>
      <c r="Y8" s="12" t="s">
        <v>31</v>
      </c>
      <c r="Z8" s="1" t="s">
        <v>30</v>
      </c>
      <c r="AA8" s="12">
        <v>11</v>
      </c>
      <c r="AB8" s="12">
        <v>0</v>
      </c>
      <c r="AC8" s="12">
        <v>8</v>
      </c>
      <c r="AD8" s="12">
        <v>0</v>
      </c>
      <c r="AE8" s="12">
        <v>12</v>
      </c>
      <c r="AF8" s="68">
        <v>0.38700000000000001</v>
      </c>
      <c r="AG8" s="10">
        <v>31</v>
      </c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>
        <v>2016</v>
      </c>
      <c r="Y9" s="12" t="s">
        <v>31</v>
      </c>
      <c r="Z9" s="1" t="s">
        <v>30</v>
      </c>
      <c r="AA9" s="12">
        <v>1</v>
      </c>
      <c r="AB9" s="12">
        <v>0</v>
      </c>
      <c r="AC9" s="12">
        <v>0</v>
      </c>
      <c r="AD9" s="12">
        <v>0</v>
      </c>
      <c r="AE9" s="12">
        <v>2</v>
      </c>
      <c r="AF9" s="68">
        <v>0.5</v>
      </c>
      <c r="AG9" s="10">
        <v>4</v>
      </c>
      <c r="AH9" s="7"/>
      <c r="AI9" s="7"/>
      <c r="AJ9" s="7"/>
      <c r="AK9" s="7"/>
      <c r="AL9" s="10"/>
      <c r="AM9" s="12"/>
      <c r="AN9" s="12"/>
      <c r="AO9" s="12"/>
      <c r="AP9" s="12"/>
      <c r="AQ9" s="12"/>
      <c r="AR9" s="65"/>
      <c r="AS9" s="6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ht="14.25" x14ac:dyDescent="0.2">
      <c r="A10" s="16"/>
      <c r="B10" s="61" t="s">
        <v>13</v>
      </c>
      <c r="C10" s="62"/>
      <c r="D10" s="63"/>
      <c r="E10" s="36">
        <f>SUM(E4:E9)</f>
        <v>0</v>
      </c>
      <c r="F10" s="36">
        <f>SUM(F4:F9)</f>
        <v>0</v>
      </c>
      <c r="G10" s="36">
        <f>SUM(G4:G9)</f>
        <v>0</v>
      </c>
      <c r="H10" s="36">
        <f>SUM(H4:H9)</f>
        <v>0</v>
      </c>
      <c r="I10" s="36">
        <f>SUM(I4:I9)</f>
        <v>0</v>
      </c>
      <c r="J10" s="37">
        <v>0</v>
      </c>
      <c r="K10" s="21">
        <f>SUM(K4:K9)</f>
        <v>0</v>
      </c>
      <c r="L10" s="18"/>
      <c r="M10" s="29"/>
      <c r="N10" s="41"/>
      <c r="O10" s="42"/>
      <c r="P10" s="10"/>
      <c r="Q10" s="36">
        <f>SUM(Q4:Q9)</f>
        <v>0</v>
      </c>
      <c r="R10" s="36">
        <f>SUM(R4:R9)</f>
        <v>0</v>
      </c>
      <c r="S10" s="36">
        <f>SUM(S4:S9)</f>
        <v>0</v>
      </c>
      <c r="T10" s="36">
        <f>SUM(T4:T9)</f>
        <v>0</v>
      </c>
      <c r="U10" s="36">
        <f>SUM(U4:U9)</f>
        <v>0</v>
      </c>
      <c r="V10" s="15">
        <v>0</v>
      </c>
      <c r="W10" s="21">
        <f>SUM(W4:W9)</f>
        <v>0</v>
      </c>
      <c r="X10" s="64" t="s">
        <v>13</v>
      </c>
      <c r="Y10" s="11"/>
      <c r="Z10" s="9"/>
      <c r="AA10" s="36">
        <f>SUM(AA4:AA9)</f>
        <v>20</v>
      </c>
      <c r="AB10" s="36">
        <f>SUM(AB4:AB9)</f>
        <v>0</v>
      </c>
      <c r="AC10" s="36">
        <f>SUM(AC4:AC9)</f>
        <v>13</v>
      </c>
      <c r="AD10" s="36">
        <f>SUM(AD4:AD9)</f>
        <v>0</v>
      </c>
      <c r="AE10" s="36">
        <f>SUM(AE4:AE9)</f>
        <v>24</v>
      </c>
      <c r="AF10" s="37">
        <f>PRODUCT(AE10/AG10)</f>
        <v>0.36363636363636365</v>
      </c>
      <c r="AG10" s="21">
        <f>SUM(AG4:AG9)</f>
        <v>66</v>
      </c>
      <c r="AH10" s="18"/>
      <c r="AI10" s="29"/>
      <c r="AJ10" s="41"/>
      <c r="AK10" s="42"/>
      <c r="AL10" s="10"/>
      <c r="AM10" s="36">
        <f>SUM(AM4:AM9)</f>
        <v>0</v>
      </c>
      <c r="AN10" s="36">
        <f>SUM(AN4:AN9)</f>
        <v>0</v>
      </c>
      <c r="AO10" s="36">
        <f>SUM(AO4:AO9)</f>
        <v>0</v>
      </c>
      <c r="AP10" s="36">
        <f>SUM(AP4:AP9)</f>
        <v>0</v>
      </c>
      <c r="AQ10" s="36">
        <f>SUM(AQ4:AQ9)</f>
        <v>0</v>
      </c>
      <c r="AR10" s="37">
        <v>0</v>
      </c>
      <c r="AS10" s="39">
        <f>SUM(AS4:AS9)</f>
        <v>0</v>
      </c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6"/>
      <c r="C11" s="16"/>
      <c r="D11" s="16"/>
      <c r="E11" s="16"/>
      <c r="F11" s="16"/>
      <c r="G11" s="16"/>
      <c r="H11" s="16"/>
      <c r="I11" s="16"/>
      <c r="J11" s="38"/>
      <c r="K11" s="19"/>
      <c r="L11" s="10"/>
      <c r="M11" s="10"/>
      <c r="N11" s="10"/>
      <c r="O11" s="10"/>
      <c r="P11" s="16"/>
      <c r="Q11" s="16"/>
      <c r="R11" s="17"/>
      <c r="S11" s="16"/>
      <c r="T11" s="16"/>
      <c r="U11" s="10"/>
      <c r="V11" s="10"/>
      <c r="W11" s="19"/>
      <c r="X11" s="16"/>
      <c r="Y11" s="16"/>
      <c r="Z11" s="16"/>
      <c r="AA11" s="16"/>
      <c r="AB11" s="16"/>
      <c r="AC11" s="16"/>
      <c r="AD11" s="16"/>
      <c r="AE11" s="16"/>
      <c r="AF11" s="38"/>
      <c r="AG11" s="19"/>
      <c r="AH11" s="10"/>
      <c r="AI11" s="10"/>
      <c r="AJ11" s="10"/>
      <c r="AK11" s="10"/>
      <c r="AL11" s="16"/>
      <c r="AM11" s="16"/>
      <c r="AN11" s="17"/>
      <c r="AO11" s="16"/>
      <c r="AP11" s="16"/>
      <c r="AQ11" s="10"/>
      <c r="AR11" s="10"/>
      <c r="AS11" s="19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8" t="s">
        <v>16</v>
      </c>
      <c r="C12" s="49"/>
      <c r="D12" s="50"/>
      <c r="E12" s="9" t="s">
        <v>2</v>
      </c>
      <c r="F12" s="7" t="s">
        <v>6</v>
      </c>
      <c r="G12" s="9" t="s">
        <v>4</v>
      </c>
      <c r="H12" s="7" t="s">
        <v>5</v>
      </c>
      <c r="I12" s="7" t="s">
        <v>8</v>
      </c>
      <c r="J12" s="7" t="s">
        <v>9</v>
      </c>
      <c r="K12" s="10"/>
      <c r="L12" s="7" t="s">
        <v>17</v>
      </c>
      <c r="M12" s="7" t="s">
        <v>18</v>
      </c>
      <c r="N12" s="7" t="s">
        <v>23</v>
      </c>
      <c r="O12" s="7" t="s">
        <v>21</v>
      </c>
      <c r="Q12" s="17"/>
      <c r="R12" s="17" t="s">
        <v>10</v>
      </c>
      <c r="S12" s="17"/>
      <c r="T12" s="54" t="s">
        <v>34</v>
      </c>
      <c r="U12" s="10"/>
      <c r="V12" s="19"/>
      <c r="W12" s="19"/>
      <c r="X12" s="43"/>
      <c r="Y12" s="43"/>
      <c r="Z12" s="43"/>
      <c r="AA12" s="43"/>
      <c r="AB12" s="43"/>
      <c r="AC12" s="17"/>
      <c r="AD12" s="17"/>
      <c r="AE12" s="17"/>
      <c r="AF12" s="16"/>
      <c r="AG12" s="16"/>
      <c r="AH12" s="16"/>
      <c r="AI12" s="16"/>
      <c r="AJ12" s="16"/>
      <c r="AK12" s="16"/>
      <c r="AM12" s="19"/>
      <c r="AN12" s="43"/>
      <c r="AO12" s="43"/>
      <c r="AP12" s="43"/>
      <c r="AQ12" s="43"/>
      <c r="AR12" s="43"/>
      <c r="AS12" s="43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51" t="s">
        <v>15</v>
      </c>
      <c r="C13" s="3"/>
      <c r="D13" s="52"/>
      <c r="E13" s="47">
        <v>0</v>
      </c>
      <c r="F13" s="47">
        <v>0</v>
      </c>
      <c r="G13" s="47">
        <v>0</v>
      </c>
      <c r="H13" s="47">
        <v>0</v>
      </c>
      <c r="I13" s="47">
        <v>0</v>
      </c>
      <c r="J13" s="60">
        <v>0</v>
      </c>
      <c r="K13" s="16">
        <v>0</v>
      </c>
      <c r="L13" s="53">
        <v>0</v>
      </c>
      <c r="M13" s="53">
        <v>0</v>
      </c>
      <c r="N13" s="53">
        <v>0</v>
      </c>
      <c r="O13" s="53">
        <v>0</v>
      </c>
      <c r="Q13" s="17"/>
      <c r="R13" s="17"/>
      <c r="S13" s="17"/>
      <c r="T13" s="54" t="s">
        <v>24</v>
      </c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7"/>
      <c r="AO13" s="17"/>
      <c r="AP13" s="17"/>
      <c r="AQ13" s="17"/>
      <c r="AR13" s="17"/>
      <c r="AS13" s="17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33" t="s">
        <v>11</v>
      </c>
      <c r="C14" s="34"/>
      <c r="D14" s="35"/>
      <c r="E14" s="47">
        <f>PRODUCT(E10+Q10)</f>
        <v>0</v>
      </c>
      <c r="F14" s="47">
        <f>PRODUCT(F10+R10)</f>
        <v>0</v>
      </c>
      <c r="G14" s="47">
        <f>PRODUCT(G10+S10)</f>
        <v>0</v>
      </c>
      <c r="H14" s="47">
        <f>PRODUCT(H10+T10)</f>
        <v>0</v>
      </c>
      <c r="I14" s="47">
        <f>PRODUCT(I10+U10)</f>
        <v>0</v>
      </c>
      <c r="J14" s="60">
        <v>0</v>
      </c>
      <c r="K14" s="16">
        <f>PRODUCT(K10+W10)</f>
        <v>0</v>
      </c>
      <c r="L14" s="53">
        <v>0</v>
      </c>
      <c r="M14" s="53">
        <v>0</v>
      </c>
      <c r="N14" s="53">
        <v>0</v>
      </c>
      <c r="O14" s="53">
        <v>0</v>
      </c>
      <c r="Q14" s="17"/>
      <c r="R14" s="17"/>
      <c r="S14" s="17"/>
      <c r="T14" s="54" t="s">
        <v>32</v>
      </c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20" t="s">
        <v>12</v>
      </c>
      <c r="C15" s="31"/>
      <c r="D15" s="30"/>
      <c r="E15" s="47">
        <f>PRODUCT(AA10+AM10)</f>
        <v>20</v>
      </c>
      <c r="F15" s="47">
        <f>PRODUCT(AB10+AN10)</f>
        <v>0</v>
      </c>
      <c r="G15" s="47">
        <f>PRODUCT(AC10+AO10)</f>
        <v>13</v>
      </c>
      <c r="H15" s="47">
        <f>PRODUCT(AD10+AP10)</f>
        <v>0</v>
      </c>
      <c r="I15" s="47">
        <f>PRODUCT(AE10+AQ10)</f>
        <v>24</v>
      </c>
      <c r="J15" s="60">
        <f>PRODUCT(I15/K15)</f>
        <v>0.36363636363636365</v>
      </c>
      <c r="K15" s="10">
        <f>PRODUCT(AG10+AS10)</f>
        <v>66</v>
      </c>
      <c r="L15" s="53">
        <f>PRODUCT((F15+G15)/E15)</f>
        <v>0.65</v>
      </c>
      <c r="M15" s="53">
        <f>PRODUCT(H15/E15)</f>
        <v>0</v>
      </c>
      <c r="N15" s="53">
        <f>PRODUCT((F15+G15+H15)/E15)</f>
        <v>0.65</v>
      </c>
      <c r="O15" s="53">
        <f>PRODUCT(I15/E15)</f>
        <v>1.2</v>
      </c>
      <c r="Q15" s="17"/>
      <c r="R15" s="17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0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44" t="s">
        <v>13</v>
      </c>
      <c r="C16" s="45"/>
      <c r="D16" s="46"/>
      <c r="E16" s="47">
        <f>SUM(E13:E15)</f>
        <v>20</v>
      </c>
      <c r="F16" s="47">
        <f t="shared" ref="F16:I16" si="0">SUM(F13:F15)</f>
        <v>0</v>
      </c>
      <c r="G16" s="47">
        <f t="shared" si="0"/>
        <v>13</v>
      </c>
      <c r="H16" s="47">
        <f t="shared" si="0"/>
        <v>0</v>
      </c>
      <c r="I16" s="47">
        <f t="shared" si="0"/>
        <v>24</v>
      </c>
      <c r="J16" s="60">
        <f>PRODUCT(I16/K16)</f>
        <v>0.36363636363636365</v>
      </c>
      <c r="K16" s="16">
        <f>SUM(K13:K15)</f>
        <v>66</v>
      </c>
      <c r="L16" s="53">
        <f>PRODUCT((F16+G16)/E16)</f>
        <v>0.65</v>
      </c>
      <c r="M16" s="53">
        <f>PRODUCT(H16/E16)</f>
        <v>0</v>
      </c>
      <c r="N16" s="53">
        <f>PRODUCT((F16+G16+H16)/E16)</f>
        <v>0.65</v>
      </c>
      <c r="O16" s="53">
        <f>PRODUCT(I16/E16)</f>
        <v>1.2</v>
      </c>
      <c r="Q16" s="10"/>
      <c r="R16" s="10"/>
      <c r="S16" s="10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0"/>
      <c r="F17" s="10"/>
      <c r="G17" s="10"/>
      <c r="H17" s="10"/>
      <c r="I17" s="10"/>
      <c r="J17" s="16"/>
      <c r="K17" s="16"/>
      <c r="L17" s="10"/>
      <c r="M17" s="10"/>
      <c r="N17" s="10"/>
      <c r="O17" s="10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R181" s="10"/>
      <c r="S181" s="10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0"/>
      <c r="AL181" s="10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ht="14.25" x14ac:dyDescent="0.2">
      <c r="L213"/>
      <c r="M213"/>
      <c r="N213"/>
      <c r="O213"/>
      <c r="P213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</sheetData>
  <sortState ref="X4:AH8">
    <sortCondition ref="X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2018-10-18T15:13:02Z</dcterms:modified>
</cp:coreProperties>
</file>