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6" i="5" l="1"/>
  <c r="AQ16" i="5"/>
  <c r="AP16" i="5"/>
  <c r="AO16" i="5"/>
  <c r="AN16" i="5"/>
  <c r="AM16" i="5"/>
  <c r="AG16" i="5"/>
  <c r="AE16" i="5"/>
  <c r="I21" i="5" s="1"/>
  <c r="AD16" i="5"/>
  <c r="AC16" i="5"/>
  <c r="AB16" i="5"/>
  <c r="AA16" i="5"/>
  <c r="W16" i="5"/>
  <c r="U16" i="5"/>
  <c r="T16" i="5"/>
  <c r="S16" i="5"/>
  <c r="R16" i="5"/>
  <c r="Q16" i="5"/>
  <c r="K16" i="5"/>
  <c r="K20" i="5" s="1"/>
  <c r="I16" i="5"/>
  <c r="H16" i="5"/>
  <c r="G16" i="5"/>
  <c r="G20" i="5" s="1"/>
  <c r="F16" i="5"/>
  <c r="F20" i="5" s="1"/>
  <c r="E16" i="5"/>
  <c r="AR16" i="5" l="1"/>
  <c r="H20" i="5"/>
  <c r="E20" i="5"/>
  <c r="G21" i="5"/>
  <c r="G22" i="5" s="1"/>
  <c r="E21" i="5"/>
  <c r="O21" i="5" s="1"/>
  <c r="K21" i="5"/>
  <c r="K22" i="5" s="1"/>
  <c r="F21" i="5"/>
  <c r="H21" i="5"/>
  <c r="H22" i="5" s="1"/>
  <c r="I20" i="5"/>
  <c r="AF16" i="5"/>
  <c r="F22" i="5" l="1"/>
  <c r="N21" i="5"/>
  <c r="E22" i="5"/>
  <c r="M22" i="5" s="1"/>
  <c r="J21" i="5"/>
  <c r="M21" i="5"/>
  <c r="L21" i="5"/>
  <c r="I22" i="5"/>
  <c r="N22" i="5" l="1"/>
  <c r="L22" i="5"/>
  <c r="O22" i="5"/>
  <c r="J22" i="5"/>
</calcChain>
</file>

<file path=xl/sharedStrings.xml><?xml version="1.0" encoding="utf-8"?>
<sst xmlns="http://schemas.openxmlformats.org/spreadsheetml/2006/main" count="101" uniqueCount="35">
  <si>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</si>
  <si>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</si>
  <si>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</si>
  <si>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</si>
  <si>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</si>
  <si>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</si>
  <si>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</si>
  <si>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</si>
  <si>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</si>
  <si>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</si>
  <si>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</si>
  <si>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</si>
  <si>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</si>
  <si>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</si>
  <si>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</si>
  <si>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</si>
  <si>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</si>
  <si>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</si>
  <si>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</si>
  <si>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</si>
  <si>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</si>
  <si>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</si>
  <si>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</si>
  <si>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</si>
  <si>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Teppo Kallio</t>
  </si>
  <si>
    <t>5.</t>
  </si>
  <si>
    <t>LMV</t>
  </si>
  <si>
    <t>4.</t>
  </si>
  <si>
    <t>2.</t>
  </si>
  <si>
    <t>6.</t>
  </si>
  <si>
    <t>3.</t>
  </si>
  <si>
    <t>7.</t>
  </si>
  <si>
    <t>10.</t>
  </si>
  <si>
    <t>23.5.1977   Lahti</t>
  </si>
  <si>
    <t>LMV = Lahden Mailaveikot  (1929),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</si>
</sst>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6</v>
      </c>
      <c r="AB4" s="12">
        <v>0</v>
      </c>
      <c r="AC4" s="12">
        <v>2</v>
      </c>
      <c r="AD4" s="12">
        <v>1</v>
      </c>
      <c r="AE4" s="12">
        <v>19</v>
      </c>
      <c r="AF4" s="68">
        <v>0.70369999999999999</v>
      </c>
      <c r="AG4" s="10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25</v>
      </c>
      <c r="Z5" s="1" t="s">
        <v>26</v>
      </c>
      <c r="AA5" s="12">
        <v>16</v>
      </c>
      <c r="AB5" s="12">
        <v>1</v>
      </c>
      <c r="AC5" s="12">
        <v>23</v>
      </c>
      <c r="AD5" s="12">
        <v>9</v>
      </c>
      <c r="AE5" s="12">
        <v>69</v>
      </c>
      <c r="AF5" s="68">
        <v>0.54759999999999998</v>
      </c>
      <c r="AG5" s="10">
        <v>126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25</v>
      </c>
      <c r="Z6" s="1" t="s">
        <v>26</v>
      </c>
      <c r="AA6" s="12">
        <v>14</v>
      </c>
      <c r="AB6" s="12">
        <v>0</v>
      </c>
      <c r="AC6" s="12">
        <v>9</v>
      </c>
      <c r="AD6" s="12">
        <v>4</v>
      </c>
      <c r="AE6" s="12">
        <v>31</v>
      </c>
      <c r="AF6" s="68">
        <v>0.36470000000000002</v>
      </c>
      <c r="AG6" s="10">
        <v>85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27</v>
      </c>
      <c r="Z7" s="1" t="s">
        <v>26</v>
      </c>
      <c r="AA7" s="12">
        <v>16</v>
      </c>
      <c r="AB7" s="12">
        <v>4</v>
      </c>
      <c r="AC7" s="12">
        <v>37</v>
      </c>
      <c r="AD7" s="12">
        <v>23</v>
      </c>
      <c r="AE7" s="12">
        <v>89</v>
      </c>
      <c r="AF7" s="68">
        <v>0.56679999999999997</v>
      </c>
      <c r="AG7" s="10">
        <v>157</v>
      </c>
      <c r="AH7" s="7" t="s">
        <v>27</v>
      </c>
      <c r="AI7" s="7"/>
      <c r="AJ7" s="12" t="s">
        <v>28</v>
      </c>
      <c r="AK7" s="7" t="s">
        <v>29</v>
      </c>
      <c r="AL7" s="10"/>
      <c r="AM7" s="12">
        <v>3</v>
      </c>
      <c r="AN7" s="12">
        <v>0</v>
      </c>
      <c r="AO7" s="12">
        <v>0</v>
      </c>
      <c r="AP7" s="12">
        <v>0</v>
      </c>
      <c r="AQ7" s="12">
        <v>4</v>
      </c>
      <c r="AR7" s="65">
        <v>0.36359999999999998</v>
      </c>
      <c r="AS7" s="66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2010</v>
      </c>
      <c r="Y8" s="12" t="s">
        <v>27</v>
      </c>
      <c r="Z8" s="1" t="s">
        <v>26</v>
      </c>
      <c r="AA8" s="12">
        <v>16</v>
      </c>
      <c r="AB8" s="12">
        <v>0</v>
      </c>
      <c r="AC8" s="12">
        <v>19</v>
      </c>
      <c r="AD8" s="12">
        <v>13</v>
      </c>
      <c r="AE8" s="12">
        <v>55</v>
      </c>
      <c r="AF8" s="68">
        <v>0.53920000000000001</v>
      </c>
      <c r="AG8" s="10">
        <v>102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3</v>
      </c>
      <c r="AR8" s="65">
        <v>0.2727</v>
      </c>
      <c r="AS8" s="66">
        <v>11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30</v>
      </c>
      <c r="Z9" s="1" t="s">
        <v>26</v>
      </c>
      <c r="AA9" s="12">
        <v>18</v>
      </c>
      <c r="AB9" s="12">
        <v>0</v>
      </c>
      <c r="AC9" s="12">
        <v>16</v>
      </c>
      <c r="AD9" s="12">
        <v>17</v>
      </c>
      <c r="AE9" s="12">
        <v>49</v>
      </c>
      <c r="AF9" s="68">
        <v>0.46660000000000001</v>
      </c>
      <c r="AG9" s="10">
        <v>105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2</v>
      </c>
      <c r="AP9" s="12">
        <v>1</v>
      </c>
      <c r="AQ9" s="12">
        <v>9</v>
      </c>
      <c r="AR9" s="65">
        <v>0.47360000000000002</v>
      </c>
      <c r="AS9" s="66">
        <v>19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2012</v>
      </c>
      <c r="Y10" s="12" t="s">
        <v>27</v>
      </c>
      <c r="Z10" s="1" t="s">
        <v>26</v>
      </c>
      <c r="AA10" s="12">
        <v>15</v>
      </c>
      <c r="AB10" s="12">
        <v>0</v>
      </c>
      <c r="AC10" s="12">
        <v>9</v>
      </c>
      <c r="AD10" s="12">
        <v>9</v>
      </c>
      <c r="AE10" s="12">
        <v>45</v>
      </c>
      <c r="AF10" s="68">
        <v>0.48380000000000001</v>
      </c>
      <c r="AG10" s="10">
        <v>93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3</v>
      </c>
      <c r="AP10" s="12">
        <v>1</v>
      </c>
      <c r="AQ10" s="12">
        <v>11</v>
      </c>
      <c r="AR10" s="65">
        <v>0.5</v>
      </c>
      <c r="AS10" s="66"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2013</v>
      </c>
      <c r="Y11" s="12" t="s">
        <v>29</v>
      </c>
      <c r="Z11" s="1" t="s">
        <v>26</v>
      </c>
      <c r="AA11" s="12">
        <v>15</v>
      </c>
      <c r="AB11" s="12">
        <v>0</v>
      </c>
      <c r="AC11" s="12">
        <v>27</v>
      </c>
      <c r="AD11" s="12">
        <v>5</v>
      </c>
      <c r="AE11" s="12">
        <v>63</v>
      </c>
      <c r="AF11" s="68">
        <v>0.54310000000000003</v>
      </c>
      <c r="AG11" s="10">
        <v>116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2014</v>
      </c>
      <c r="Y12" s="12" t="s">
        <v>30</v>
      </c>
      <c r="Z12" s="1" t="s">
        <v>26</v>
      </c>
      <c r="AA12" s="12">
        <v>16</v>
      </c>
      <c r="AB12" s="12">
        <v>3</v>
      </c>
      <c r="AC12" s="12">
        <v>32</v>
      </c>
      <c r="AD12" s="12">
        <v>9</v>
      </c>
      <c r="AE12" s="12">
        <v>78</v>
      </c>
      <c r="AF12" s="68">
        <v>0.6341</v>
      </c>
      <c r="AG12" s="10">
        <v>123</v>
      </c>
      <c r="AH12" s="7" t="s">
        <v>27</v>
      </c>
      <c r="AI12" s="7"/>
      <c r="AJ12" s="7" t="s">
        <v>25</v>
      </c>
      <c r="AK12" s="7" t="s">
        <v>25</v>
      </c>
      <c r="AL12" s="10"/>
      <c r="AM12" s="12">
        <v>2</v>
      </c>
      <c r="AN12" s="12">
        <v>0</v>
      </c>
      <c r="AO12" s="12">
        <v>0</v>
      </c>
      <c r="AP12" s="12">
        <v>1</v>
      </c>
      <c r="AQ12" s="12">
        <v>8</v>
      </c>
      <c r="AR12" s="65">
        <v>0.88880000000000003</v>
      </c>
      <c r="AS12" s="66">
        <v>9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2015</v>
      </c>
      <c r="Y13" s="12" t="s">
        <v>31</v>
      </c>
      <c r="Z13" s="1" t="s">
        <v>26</v>
      </c>
      <c r="AA13" s="12">
        <v>16</v>
      </c>
      <c r="AB13" s="12">
        <v>1</v>
      </c>
      <c r="AC13" s="12">
        <v>10</v>
      </c>
      <c r="AD13" s="12">
        <v>8</v>
      </c>
      <c r="AE13" s="12">
        <v>60</v>
      </c>
      <c r="AF13" s="68">
        <v>0.5454</v>
      </c>
      <c r="AG13" s="10">
        <v>110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2016</v>
      </c>
      <c r="Y14" s="12" t="s">
        <v>29</v>
      </c>
      <c r="Z14" s="1" t="s">
        <v>26</v>
      </c>
      <c r="AA14" s="12">
        <v>16</v>
      </c>
      <c r="AB14" s="12">
        <v>1</v>
      </c>
      <c r="AC14" s="12">
        <v>23</v>
      </c>
      <c r="AD14" s="12">
        <v>6</v>
      </c>
      <c r="AE14" s="12">
        <v>58</v>
      </c>
      <c r="AF14" s="68">
        <v>0.52249999999999996</v>
      </c>
      <c r="AG14" s="10">
        <v>111</v>
      </c>
      <c r="AH14" s="7" t="s">
        <v>32</v>
      </c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2017</v>
      </c>
      <c r="Y15" s="12" t="s">
        <v>28</v>
      </c>
      <c r="Z15" s="1" t="s">
        <v>26</v>
      </c>
      <c r="AA15" s="12">
        <v>16</v>
      </c>
      <c r="AB15" s="12">
        <v>3</v>
      </c>
      <c r="AC15" s="12">
        <v>33</v>
      </c>
      <c r="AD15" s="12">
        <v>21</v>
      </c>
      <c r="AE15" s="12">
        <v>87</v>
      </c>
      <c r="AF15" s="68">
        <v>0.67959999999999998</v>
      </c>
      <c r="AG15" s="10">
        <v>128</v>
      </c>
      <c r="AH15" s="7" t="s">
        <v>25</v>
      </c>
      <c r="AI15" s="7"/>
      <c r="AJ15" s="7" t="s">
        <v>29</v>
      </c>
      <c r="AK15" s="7" t="s">
        <v>29</v>
      </c>
      <c r="AL15" s="10"/>
      <c r="AM15" s="12">
        <v>5</v>
      </c>
      <c r="AN15" s="12">
        <v>0</v>
      </c>
      <c r="AO15" s="12">
        <v>7</v>
      </c>
      <c r="AP15" s="12">
        <v>2</v>
      </c>
      <c r="AQ15" s="12">
        <v>14</v>
      </c>
      <c r="AR15" s="65">
        <v>0.63629999999999998</v>
      </c>
      <c r="AS15" s="66">
        <v>22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180</v>
      </c>
      <c r="AB16" s="36">
        <f>SUM(AB4:AB15)</f>
        <v>13</v>
      </c>
      <c r="AC16" s="36">
        <f>SUM(AC4:AC15)</f>
        <v>240</v>
      </c>
      <c r="AD16" s="36">
        <f>SUM(AD4:AD15)</f>
        <v>125</v>
      </c>
      <c r="AE16" s="36">
        <f>SUM(AE4:AE15)</f>
        <v>703</v>
      </c>
      <c r="AF16" s="37">
        <f>PRODUCT(AE16/AG16)</f>
        <v>0.54793452844894774</v>
      </c>
      <c r="AG16" s="21">
        <f>SUM(AG4:AG15)</f>
        <v>1283</v>
      </c>
      <c r="AH16" s="18"/>
      <c r="AI16" s="29"/>
      <c r="AJ16" s="41"/>
      <c r="AK16" s="42"/>
      <c r="AL16" s="10"/>
      <c r="AM16" s="36">
        <f>SUM(AM4:AM15)</f>
        <v>18</v>
      </c>
      <c r="AN16" s="36">
        <f>SUM(AN4:AN15)</f>
        <v>0</v>
      </c>
      <c r="AO16" s="36">
        <f>SUM(AO4:AO15)</f>
        <v>12</v>
      </c>
      <c r="AP16" s="36">
        <f>SUM(AP4:AP15)</f>
        <v>5</v>
      </c>
      <c r="AQ16" s="36">
        <f>SUM(AQ4:AQ15)</f>
        <v>49</v>
      </c>
      <c r="AR16" s="37">
        <f>PRODUCT(AQ16/AS16)</f>
        <v>0.52127659574468088</v>
      </c>
      <c r="AS16" s="39">
        <f>SUM(AS4:AS15)</f>
        <v>94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34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198</v>
      </c>
      <c r="F21" s="47">
        <f>PRODUCT(AB16+AN16)</f>
        <v>13</v>
      </c>
      <c r="G21" s="47">
        <f>PRODUCT(AC16+AO16)</f>
        <v>252</v>
      </c>
      <c r="H21" s="47">
        <f>PRODUCT(AD16+AP16)</f>
        <v>130</v>
      </c>
      <c r="I21" s="47">
        <f>PRODUCT(AE16+AQ16)</f>
        <v>752</v>
      </c>
      <c r="J21" s="60">
        <f>PRODUCT(I21/K21)</f>
        <v>0.54611474219317357</v>
      </c>
      <c r="K21" s="10">
        <f>PRODUCT(AG16+AS16)</f>
        <v>1377</v>
      </c>
      <c r="L21" s="53">
        <f>PRODUCT((F21+G21)/E21)</f>
        <v>1.3383838383838385</v>
      </c>
      <c r="M21" s="53">
        <f>PRODUCT(H21/E21)</f>
        <v>0.65656565656565657</v>
      </c>
      <c r="N21" s="53">
        <f>PRODUCT((F21+G21+H21)/E21)</f>
        <v>1.994949494949495</v>
      </c>
      <c r="O21" s="53">
        <f>PRODUCT(I21/E21)</f>
        <v>3.797979797979798</v>
      </c>
      <c r="Q21" s="17"/>
      <c r="R21" s="17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198</v>
      </c>
      <c r="F22" s="47">
        <f t="shared" ref="F22:I22" si="0">SUM(F19:F21)</f>
        <v>13</v>
      </c>
      <c r="G22" s="47">
        <f t="shared" si="0"/>
        <v>252</v>
      </c>
      <c r="H22" s="47">
        <f t="shared" si="0"/>
        <v>130</v>
      </c>
      <c r="I22" s="47">
        <f t="shared" si="0"/>
        <v>752</v>
      </c>
      <c r="J22" s="60">
        <f>PRODUCT(I22/K22)</f>
        <v>0.54611474219317357</v>
      </c>
      <c r="K22" s="16">
        <f>SUM(K19:K21)</f>
        <v>1377</v>
      </c>
      <c r="L22" s="53">
        <f>PRODUCT((F22+G22)/E22)</f>
        <v>1.3383838383838385</v>
      </c>
      <c r="M22" s="53">
        <f>PRODUCT(H22/E22)</f>
        <v>0.65656565656565657</v>
      </c>
      <c r="N22" s="53">
        <f>PRODUCT((F22+G22+H22)/E22)</f>
        <v>1.994949494949495</v>
      </c>
      <c r="O22" s="53">
        <f>PRODUCT(I22/E22)</f>
        <v>3.797979797979798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</row>
    <row r="189" spans="1:57" x14ac:dyDescent="0.25"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</row>
    <row r="190" spans="1:57" x14ac:dyDescent="0.25"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2018-10-18T14:16:21Z</dcterms:modified>
</cp:coreProperties>
</file>