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H18" i="2" l="1"/>
  <c r="F18" i="2"/>
  <c r="O18" i="2"/>
  <c r="O17" i="2"/>
  <c r="M18" i="2"/>
  <c r="N17" i="2"/>
  <c r="N18" i="2"/>
  <c r="L18" i="2"/>
  <c r="M17" i="2"/>
  <c r="L17" i="2"/>
</calcChain>
</file>

<file path=xl/sharedStrings.xml><?xml version="1.0" encoding="utf-8"?>
<sst xmlns="http://schemas.openxmlformats.org/spreadsheetml/2006/main" count="134" uniqueCount="55">
  <si>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</si>
  <si>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</si>
  <si>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</si>
  <si>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</si>
  <si>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</si>
  <si>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</si>
  <si>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</si>
  <si>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</si>
  <si>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</si>
  <si>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</si>
  <si>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</si>
  <si>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</si>
  <si>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</si>
  <si>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</si>
  <si>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</si>
  <si>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</si>
  <si>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</si>
  <si>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</si>
  <si>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</si>
  <si>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</si>
  <si>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</si>
  <si>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2.  ottelu</t>
  </si>
  <si>
    <t>Matti Kallio</t>
  </si>
  <si>
    <t>11.</t>
  </si>
  <si>
    <t>JoKo</t>
  </si>
  <si>
    <t>02.05. 1976  ViVe - JoKo  8-1</t>
  </si>
  <si>
    <t>09.05. 1976  JoKo - SMJ  7-3</t>
  </si>
  <si>
    <t>23 v   8 kk   6 pv</t>
  </si>
  <si>
    <t>23 v   8 kk 13 pv</t>
  </si>
  <si>
    <t>Seurat</t>
  </si>
  <si>
    <t>JoKo = Jokioisten Koetus  (1902)</t>
  </si>
  <si>
    <t>26.8.1952</t>
  </si>
  <si>
    <t xml:space="preserve">Lyöty </t>
  </si>
  <si>
    <t xml:space="preserve">Tuotu </t>
  </si>
  <si>
    <t>1.</t>
  </si>
  <si>
    <t>suomensarja</t>
  </si>
  <si>
    <t>7.</t>
  </si>
  <si>
    <t>6.</t>
  </si>
  <si>
    <t>10.</t>
  </si>
  <si>
    <t>4.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</si>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</sst>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3.7109375" style="51" customWidth="1"/>
    <col min="16" max="16" width="127.28515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1975</v>
      </c>
      <c r="C4" s="55" t="s">
        <v>34</v>
      </c>
      <c r="D4" s="56" t="s">
        <v>24</v>
      </c>
      <c r="E4" s="55"/>
      <c r="F4" s="59" t="s">
        <v>35</v>
      </c>
      <c r="G4" s="58"/>
      <c r="H4" s="57"/>
      <c r="I4" s="55"/>
      <c r="J4" s="55"/>
      <c r="K4" s="57"/>
      <c r="L4" s="57"/>
      <c r="M4" s="58"/>
      <c r="N4" s="55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23</v>
      </c>
      <c r="D5" s="2" t="s">
        <v>24</v>
      </c>
      <c r="E5" s="22">
        <v>20</v>
      </c>
      <c r="F5" s="22">
        <v>0</v>
      </c>
      <c r="G5" s="22">
        <v>9</v>
      </c>
      <c r="H5" s="22">
        <v>3</v>
      </c>
      <c r="I5" s="22"/>
      <c r="J5" s="22"/>
      <c r="K5" s="23"/>
      <c r="L5" s="23"/>
      <c r="M5" s="24"/>
      <c r="N5" s="22"/>
      <c r="O5" s="16"/>
      <c r="P5" s="20"/>
    </row>
    <row r="6" spans="1:16" s="21" customFormat="1" ht="15" customHeight="1" x14ac:dyDescent="0.2">
      <c r="A6" s="1"/>
      <c r="B6" s="22">
        <v>1977</v>
      </c>
      <c r="C6" s="22"/>
      <c r="D6" s="2"/>
      <c r="E6" s="22"/>
      <c r="F6" s="22"/>
      <c r="G6" s="22"/>
      <c r="H6" s="22"/>
      <c r="I6" s="22"/>
      <c r="J6" s="22"/>
      <c r="K6" s="23"/>
      <c r="L6" s="23"/>
      <c r="M6" s="24"/>
      <c r="N6" s="22"/>
      <c r="O6" s="16"/>
      <c r="P6" s="20"/>
    </row>
    <row r="7" spans="1:16" s="21" customFormat="1" ht="15" customHeight="1" x14ac:dyDescent="0.2">
      <c r="A7" s="1"/>
      <c r="B7" s="22">
        <v>1978</v>
      </c>
      <c r="C7" s="22"/>
      <c r="D7" s="2"/>
      <c r="E7" s="22"/>
      <c r="F7" s="22"/>
      <c r="G7" s="22"/>
      <c r="H7" s="22"/>
      <c r="I7" s="22"/>
      <c r="J7" s="22"/>
      <c r="K7" s="23"/>
      <c r="L7" s="23"/>
      <c r="M7" s="24"/>
      <c r="N7" s="22"/>
      <c r="O7" s="16"/>
      <c r="P7" s="20"/>
    </row>
    <row r="8" spans="1:16" s="21" customFormat="1" ht="15" customHeight="1" x14ac:dyDescent="0.2">
      <c r="A8" s="1"/>
      <c r="B8" s="22">
        <v>1979</v>
      </c>
      <c r="C8" s="22"/>
      <c r="D8" s="2"/>
      <c r="E8" s="22"/>
      <c r="F8" s="22"/>
      <c r="G8" s="22"/>
      <c r="H8" s="22"/>
      <c r="I8" s="22"/>
      <c r="J8" s="22"/>
      <c r="K8" s="23"/>
      <c r="L8" s="23"/>
      <c r="M8" s="24"/>
      <c r="N8" s="22"/>
      <c r="O8" s="16"/>
      <c r="P8" s="20"/>
    </row>
    <row r="9" spans="1:16" s="21" customFormat="1" ht="15" customHeight="1" x14ac:dyDescent="0.2">
      <c r="A9" s="1"/>
      <c r="B9" s="22">
        <v>1980</v>
      </c>
      <c r="C9" s="22"/>
      <c r="D9" s="2"/>
      <c r="E9" s="22"/>
      <c r="F9" s="22"/>
      <c r="G9" s="22"/>
      <c r="H9" s="22"/>
      <c r="I9" s="22"/>
      <c r="J9" s="22"/>
      <c r="K9" s="23"/>
      <c r="L9" s="23"/>
      <c r="M9" s="24"/>
      <c r="N9" s="22"/>
      <c r="O9" s="16"/>
      <c r="P9" s="20"/>
    </row>
    <row r="10" spans="1:16" s="21" customFormat="1" ht="15" customHeight="1" x14ac:dyDescent="0.2">
      <c r="A10" s="1"/>
      <c r="B10" s="22">
        <v>1981</v>
      </c>
      <c r="C10" s="22"/>
      <c r="D10" s="2"/>
      <c r="E10" s="22"/>
      <c r="F10" s="22"/>
      <c r="G10" s="22"/>
      <c r="H10" s="22"/>
      <c r="I10" s="22"/>
      <c r="J10" s="22"/>
      <c r="K10" s="23"/>
      <c r="L10" s="23"/>
      <c r="M10" s="24"/>
      <c r="N10" s="22"/>
      <c r="O10" s="16"/>
      <c r="P10" s="20"/>
    </row>
    <row r="11" spans="1:16" s="21" customFormat="1" ht="15" customHeight="1" x14ac:dyDescent="0.2">
      <c r="A11" s="1"/>
      <c r="B11" s="22">
        <v>1982</v>
      </c>
      <c r="C11" s="22"/>
      <c r="D11" s="2"/>
      <c r="E11" s="22"/>
      <c r="F11" s="22"/>
      <c r="G11" s="22"/>
      <c r="H11" s="22"/>
      <c r="I11" s="22"/>
      <c r="J11" s="22"/>
      <c r="K11" s="23"/>
      <c r="L11" s="23"/>
      <c r="M11" s="24"/>
      <c r="N11" s="22"/>
      <c r="O11" s="16"/>
      <c r="P11" s="20"/>
    </row>
    <row r="12" spans="1:16" s="21" customFormat="1" ht="15" customHeight="1" x14ac:dyDescent="0.2">
      <c r="A12" s="1"/>
      <c r="B12" s="55">
        <v>1983</v>
      </c>
      <c r="C12" s="55" t="s">
        <v>36</v>
      </c>
      <c r="D12" s="59" t="s">
        <v>24</v>
      </c>
      <c r="E12" s="55"/>
      <c r="F12" s="59" t="s">
        <v>35</v>
      </c>
      <c r="G12" s="58"/>
      <c r="H12" s="57"/>
      <c r="I12" s="55"/>
      <c r="J12" s="55"/>
      <c r="K12" s="57"/>
      <c r="L12" s="57"/>
      <c r="M12" s="58"/>
      <c r="N12" s="55"/>
      <c r="O12" s="16"/>
      <c r="P12" s="20"/>
    </row>
    <row r="13" spans="1:16" s="21" customFormat="1" ht="15" customHeight="1" x14ac:dyDescent="0.2">
      <c r="A13" s="1"/>
      <c r="B13" s="55">
        <v>1984</v>
      </c>
      <c r="C13" s="55" t="s">
        <v>37</v>
      </c>
      <c r="D13" s="59" t="s">
        <v>24</v>
      </c>
      <c r="E13" s="55"/>
      <c r="F13" s="59" t="s">
        <v>35</v>
      </c>
      <c r="G13" s="58"/>
      <c r="H13" s="57"/>
      <c r="I13" s="55"/>
      <c r="J13" s="55"/>
      <c r="K13" s="57"/>
      <c r="L13" s="57"/>
      <c r="M13" s="58"/>
      <c r="N13" s="55"/>
      <c r="O13" s="16"/>
      <c r="P13" s="20"/>
    </row>
    <row r="14" spans="1:16" s="21" customFormat="1" ht="15" customHeight="1" x14ac:dyDescent="0.2">
      <c r="A14" s="1"/>
      <c r="B14" s="55">
        <v>1985</v>
      </c>
      <c r="C14" s="55" t="s">
        <v>38</v>
      </c>
      <c r="D14" s="59" t="s">
        <v>24</v>
      </c>
      <c r="E14" s="55"/>
      <c r="F14" s="59" t="s">
        <v>35</v>
      </c>
      <c r="G14" s="58"/>
      <c r="H14" s="57"/>
      <c r="I14" s="55"/>
      <c r="J14" s="55"/>
      <c r="K14" s="57"/>
      <c r="L14" s="57"/>
      <c r="M14" s="58"/>
      <c r="N14" s="55"/>
      <c r="O14" s="16"/>
      <c r="P14" s="20"/>
    </row>
    <row r="15" spans="1:16" s="21" customFormat="1" ht="15" customHeight="1" x14ac:dyDescent="0.2">
      <c r="A15" s="1"/>
      <c r="B15" s="55">
        <v>1986</v>
      </c>
      <c r="C15" s="55" t="s">
        <v>23</v>
      </c>
      <c r="D15" s="59" t="s">
        <v>24</v>
      </c>
      <c r="E15" s="55"/>
      <c r="F15" s="59" t="s">
        <v>35</v>
      </c>
      <c r="G15" s="58"/>
      <c r="H15" s="57"/>
      <c r="I15" s="55"/>
      <c r="J15" s="55"/>
      <c r="K15" s="57"/>
      <c r="L15" s="57"/>
      <c r="M15" s="58"/>
      <c r="N15" s="55"/>
      <c r="O15" s="16"/>
      <c r="P15" s="20"/>
    </row>
    <row r="16" spans="1:16" s="21" customFormat="1" ht="15" customHeight="1" x14ac:dyDescent="0.2">
      <c r="A16" s="1"/>
      <c r="B16" s="22">
        <v>1987</v>
      </c>
      <c r="C16" s="22"/>
      <c r="D16" s="61"/>
      <c r="E16" s="22"/>
      <c r="F16" s="22"/>
      <c r="G16" s="22"/>
      <c r="H16" s="22"/>
      <c r="I16" s="22"/>
      <c r="J16" s="22"/>
      <c r="K16" s="23"/>
      <c r="L16" s="23"/>
      <c r="M16" s="24"/>
      <c r="N16" s="22"/>
      <c r="O16" s="16"/>
      <c r="P16" s="20"/>
    </row>
    <row r="17" spans="1:16" s="21" customFormat="1" ht="15" customHeight="1" x14ac:dyDescent="0.2">
      <c r="A17" s="1"/>
      <c r="B17" s="22">
        <v>1988</v>
      </c>
      <c r="C17" s="22"/>
      <c r="D17" s="61"/>
      <c r="E17" s="22"/>
      <c r="F17" s="22"/>
      <c r="G17" s="22"/>
      <c r="H17" s="22"/>
      <c r="I17" s="22"/>
      <c r="J17" s="22"/>
      <c r="K17" s="23"/>
      <c r="L17" s="23"/>
      <c r="M17" s="24"/>
      <c r="N17" s="22"/>
      <c r="O17" s="16"/>
      <c r="P17" s="20"/>
    </row>
    <row r="18" spans="1:16" s="21" customFormat="1" ht="15" customHeight="1" x14ac:dyDescent="0.2">
      <c r="A18" s="1"/>
      <c r="B18" s="22">
        <v>1989</v>
      </c>
      <c r="C18" s="22"/>
      <c r="D18" s="61"/>
      <c r="E18" s="22"/>
      <c r="F18" s="22"/>
      <c r="G18" s="22"/>
      <c r="H18" s="22"/>
      <c r="I18" s="22"/>
      <c r="J18" s="22"/>
      <c r="K18" s="23"/>
      <c r="L18" s="23"/>
      <c r="M18" s="24"/>
      <c r="N18" s="22"/>
      <c r="O18" s="16"/>
      <c r="P18" s="20"/>
    </row>
    <row r="19" spans="1:16" s="21" customFormat="1" ht="15" customHeight="1" x14ac:dyDescent="0.2">
      <c r="A19" s="1"/>
      <c r="B19" s="55">
        <v>1990</v>
      </c>
      <c r="C19" s="55" t="s">
        <v>39</v>
      </c>
      <c r="D19" s="56" t="s">
        <v>24</v>
      </c>
      <c r="E19" s="55"/>
      <c r="F19" s="59" t="s">
        <v>35</v>
      </c>
      <c r="G19" s="58"/>
      <c r="H19" s="57"/>
      <c r="I19" s="55"/>
      <c r="J19" s="55"/>
      <c r="K19" s="57"/>
      <c r="L19" s="57"/>
      <c r="M19" s="58"/>
      <c r="N19" s="55"/>
      <c r="O19" s="16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v>20</v>
      </c>
      <c r="F20" s="17">
        <v>0</v>
      </c>
      <c r="G20" s="17">
        <v>9</v>
      </c>
      <c r="H20" s="17">
        <v>3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6"/>
      <c r="P20" s="20"/>
    </row>
    <row r="21" spans="1:16" s="21" customFormat="1" ht="15" customHeight="1" x14ac:dyDescent="0.2">
      <c r="A21" s="1"/>
      <c r="B21" s="2" t="s">
        <v>2</v>
      </c>
      <c r="C21" s="24"/>
      <c r="D21" s="25">
        <v>26.666666666666668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7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20"/>
    </row>
    <row r="23" spans="1:16" s="21" customFormat="1" ht="15" customHeight="1" x14ac:dyDescent="0.2">
      <c r="A23" s="1"/>
      <c r="B23" s="10" t="s">
        <v>12</v>
      </c>
      <c r="C23" s="12"/>
      <c r="D23" s="12"/>
      <c r="E23" s="12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20"/>
    </row>
    <row r="24" spans="1:16" s="21" customFormat="1" ht="15" customHeight="1" x14ac:dyDescent="0.2">
      <c r="A24" s="1"/>
      <c r="B24" s="31" t="s">
        <v>10</v>
      </c>
      <c r="C24" s="32"/>
      <c r="D24" s="33" t="s">
        <v>25</v>
      </c>
      <c r="E24" s="34"/>
      <c r="F24" s="34"/>
      <c r="G24" s="34"/>
      <c r="H24" s="34"/>
      <c r="I24" s="35" t="s">
        <v>13</v>
      </c>
      <c r="J24" s="35"/>
      <c r="K24" s="52" t="s">
        <v>27</v>
      </c>
      <c r="L24" s="35"/>
      <c r="M24" s="35"/>
      <c r="N24" s="35"/>
      <c r="O24" s="36"/>
      <c r="P24" s="20"/>
    </row>
    <row r="25" spans="1:16" s="21" customFormat="1" ht="15" customHeight="1" x14ac:dyDescent="0.2">
      <c r="A25" s="1"/>
      <c r="B25" s="37" t="s">
        <v>32</v>
      </c>
      <c r="C25" s="38"/>
      <c r="D25" s="39" t="s">
        <v>26</v>
      </c>
      <c r="E25" s="39"/>
      <c r="F25" s="39"/>
      <c r="G25" s="39"/>
      <c r="H25" s="39"/>
      <c r="I25" s="40" t="s">
        <v>21</v>
      </c>
      <c r="J25" s="40"/>
      <c r="K25" s="53" t="s">
        <v>28</v>
      </c>
      <c r="L25" s="40"/>
      <c r="M25" s="40"/>
      <c r="N25" s="40"/>
      <c r="O25" s="41"/>
      <c r="P25" s="20"/>
    </row>
    <row r="26" spans="1:16" ht="15" customHeight="1" x14ac:dyDescent="0.2">
      <c r="B26" s="37" t="s">
        <v>33</v>
      </c>
      <c r="C26" s="38"/>
      <c r="D26" s="39" t="s">
        <v>26</v>
      </c>
      <c r="E26" s="39"/>
      <c r="F26" s="39"/>
      <c r="G26" s="39"/>
      <c r="H26" s="39"/>
      <c r="I26" s="40" t="s">
        <v>21</v>
      </c>
      <c r="J26" s="40"/>
      <c r="K26" s="53" t="s">
        <v>28</v>
      </c>
      <c r="L26" s="40"/>
      <c r="M26" s="40"/>
      <c r="N26" s="40"/>
      <c r="O26" s="41"/>
      <c r="P26" s="8"/>
    </row>
    <row r="27" spans="1:16" s="21" customFormat="1" ht="15" customHeight="1" x14ac:dyDescent="0.2">
      <c r="A27" s="1"/>
      <c r="B27" s="42" t="s">
        <v>11</v>
      </c>
      <c r="C27" s="43"/>
      <c r="D27" s="43"/>
      <c r="E27" s="44"/>
      <c r="F27" s="44"/>
      <c r="G27" s="44"/>
      <c r="H27" s="44"/>
      <c r="I27" s="44"/>
      <c r="J27" s="44"/>
      <c r="K27" s="44"/>
      <c r="L27" s="45"/>
      <c r="M27" s="45"/>
      <c r="N27" s="45"/>
      <c r="O27" s="46"/>
      <c r="P27" s="8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7"/>
      <c r="P28" s="20"/>
    </row>
    <row r="29" spans="1:16" ht="15" customHeight="1" x14ac:dyDescent="0.2">
      <c r="B29" s="1" t="s">
        <v>29</v>
      </c>
      <c r="C29" s="1"/>
      <c r="D29" s="1" t="s">
        <v>30</v>
      </c>
      <c r="E29" s="1"/>
      <c r="F29" s="1"/>
      <c r="G29" s="1"/>
      <c r="H29" s="1"/>
      <c r="I29" s="1"/>
      <c r="J29" s="1"/>
      <c r="K29" s="1"/>
      <c r="L29" s="1"/>
      <c r="M29" s="27"/>
      <c r="N29" s="1"/>
      <c r="O29" s="47"/>
      <c r="P29" s="20"/>
    </row>
    <row r="30" spans="1:16" ht="15" customHeight="1" x14ac:dyDescent="0.25">
      <c r="B30" s="1"/>
      <c r="C30" s="1"/>
      <c r="D30" s="1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48"/>
      <c r="P30" s="20"/>
    </row>
    <row r="31" spans="1:16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7"/>
      <c r="N31" s="1"/>
      <c r="O31" s="47"/>
      <c r="P31" s="20"/>
    </row>
    <row r="32" spans="1:16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7"/>
      <c r="N32" s="1"/>
      <c r="O32" s="47"/>
      <c r="P32" s="20"/>
    </row>
    <row r="33" spans="2:16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7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4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4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4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4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4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4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4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47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7"/>
      <c r="N56" s="1"/>
      <c r="O56" s="47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7"/>
      <c r="N57" s="1"/>
      <c r="O57" s="47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22</v>
      </c>
      <c r="C1" s="3"/>
      <c r="D1" s="4"/>
      <c r="E1" s="5" t="s">
        <v>31</v>
      </c>
      <c r="F1" s="62"/>
      <c r="G1" s="63"/>
      <c r="H1" s="6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2"/>
      <c r="AB1" s="62"/>
      <c r="AC1" s="63"/>
      <c r="AD1" s="6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4" t="s">
        <v>40</v>
      </c>
      <c r="C2" s="65"/>
      <c r="D2" s="66"/>
      <c r="E2" s="13" t="s">
        <v>19</v>
      </c>
      <c r="F2" s="14"/>
      <c r="G2" s="14"/>
      <c r="H2" s="14"/>
      <c r="I2" s="67"/>
      <c r="J2" s="15"/>
      <c r="K2" s="68"/>
      <c r="L2" s="19" t="s">
        <v>41</v>
      </c>
      <c r="M2" s="14"/>
      <c r="N2" s="14"/>
      <c r="O2" s="69"/>
      <c r="P2" s="70"/>
      <c r="Q2" s="19" t="s">
        <v>42</v>
      </c>
      <c r="R2" s="14"/>
      <c r="S2" s="14"/>
      <c r="T2" s="14"/>
      <c r="U2" s="67"/>
      <c r="V2" s="69"/>
      <c r="W2" s="70"/>
      <c r="X2" s="71" t="s">
        <v>43</v>
      </c>
      <c r="Y2" s="72"/>
      <c r="Z2" s="73"/>
      <c r="AA2" s="13" t="s">
        <v>19</v>
      </c>
      <c r="AB2" s="14"/>
      <c r="AC2" s="14"/>
      <c r="AD2" s="14"/>
      <c r="AE2" s="67"/>
      <c r="AF2" s="15"/>
      <c r="AG2" s="68"/>
      <c r="AH2" s="19" t="s">
        <v>44</v>
      </c>
      <c r="AI2" s="14"/>
      <c r="AJ2" s="14"/>
      <c r="AK2" s="69"/>
      <c r="AL2" s="70"/>
      <c r="AM2" s="19" t="s">
        <v>42</v>
      </c>
      <c r="AN2" s="14"/>
      <c r="AO2" s="14"/>
      <c r="AP2" s="14"/>
      <c r="AQ2" s="67"/>
      <c r="AR2" s="69"/>
      <c r="AS2" s="7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45</v>
      </c>
      <c r="J3" s="17" t="s">
        <v>46</v>
      </c>
      <c r="K3" s="74"/>
      <c r="L3" s="17" t="s">
        <v>5</v>
      </c>
      <c r="M3" s="17" t="s">
        <v>6</v>
      </c>
      <c r="N3" s="17" t="s">
        <v>47</v>
      </c>
      <c r="O3" s="17" t="s">
        <v>45</v>
      </c>
      <c r="P3" s="27"/>
      <c r="Q3" s="17" t="s">
        <v>3</v>
      </c>
      <c r="R3" s="17" t="s">
        <v>8</v>
      </c>
      <c r="S3" s="15" t="s">
        <v>5</v>
      </c>
      <c r="T3" s="17" t="s">
        <v>6</v>
      </c>
      <c r="U3" s="17" t="s">
        <v>45</v>
      </c>
      <c r="V3" s="17" t="s">
        <v>46</v>
      </c>
      <c r="W3" s="74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45</v>
      </c>
      <c r="AF3" s="17" t="s">
        <v>46</v>
      </c>
      <c r="AG3" s="74"/>
      <c r="AH3" s="17" t="s">
        <v>5</v>
      </c>
      <c r="AI3" s="17" t="s">
        <v>6</v>
      </c>
      <c r="AJ3" s="17" t="s">
        <v>47</v>
      </c>
      <c r="AK3" s="17" t="s">
        <v>45</v>
      </c>
      <c r="AL3" s="2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45</v>
      </c>
      <c r="AR3" s="17" t="s">
        <v>46</v>
      </c>
      <c r="AS3" s="74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4"/>
      <c r="D4" s="2"/>
      <c r="E4" s="22"/>
      <c r="F4" s="22"/>
      <c r="G4" s="22"/>
      <c r="H4" s="23"/>
      <c r="I4" s="22"/>
      <c r="J4" s="75"/>
      <c r="K4" s="28"/>
      <c r="L4" s="76"/>
      <c r="M4" s="17"/>
      <c r="N4" s="17"/>
      <c r="O4" s="17"/>
      <c r="P4" s="27"/>
      <c r="Q4" s="22"/>
      <c r="R4" s="22"/>
      <c r="S4" s="23"/>
      <c r="T4" s="22"/>
      <c r="U4" s="22"/>
      <c r="V4" s="77"/>
      <c r="W4" s="28"/>
      <c r="X4" s="22">
        <v>1975</v>
      </c>
      <c r="Y4" s="22" t="s">
        <v>34</v>
      </c>
      <c r="Z4" s="54" t="s">
        <v>24</v>
      </c>
      <c r="AA4" s="22"/>
      <c r="AB4" s="22"/>
      <c r="AC4" s="22"/>
      <c r="AD4" s="23"/>
      <c r="AE4" s="22"/>
      <c r="AF4" s="75"/>
      <c r="AG4" s="28"/>
      <c r="AH4" s="17"/>
      <c r="AI4" s="17"/>
      <c r="AJ4" s="17"/>
      <c r="AK4" s="17"/>
      <c r="AL4" s="27"/>
      <c r="AM4" s="22"/>
      <c r="AN4" s="22"/>
      <c r="AO4" s="22"/>
      <c r="AP4" s="22"/>
      <c r="AQ4" s="22"/>
      <c r="AR4" s="78"/>
      <c r="AS4" s="79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4"/>
      <c r="D5" s="2"/>
      <c r="E5" s="22"/>
      <c r="F5" s="22"/>
      <c r="G5" s="22"/>
      <c r="H5" s="23"/>
      <c r="I5" s="22"/>
      <c r="J5" s="75"/>
      <c r="K5" s="28"/>
      <c r="L5" s="76"/>
      <c r="M5" s="17"/>
      <c r="N5" s="17"/>
      <c r="O5" s="17"/>
      <c r="P5" s="27"/>
      <c r="Q5" s="22"/>
      <c r="R5" s="22"/>
      <c r="S5" s="23"/>
      <c r="T5" s="22"/>
      <c r="U5" s="22"/>
      <c r="V5" s="77"/>
      <c r="W5" s="28"/>
      <c r="X5" s="22"/>
      <c r="Y5" s="24"/>
      <c r="Z5" s="2"/>
      <c r="AA5" s="22"/>
      <c r="AB5" s="22"/>
      <c r="AC5" s="22"/>
      <c r="AD5" s="23"/>
      <c r="AE5" s="22"/>
      <c r="AF5" s="75"/>
      <c r="AG5" s="28"/>
      <c r="AH5" s="17"/>
      <c r="AI5" s="17"/>
      <c r="AJ5" s="17"/>
      <c r="AK5" s="17"/>
      <c r="AL5" s="27"/>
      <c r="AM5" s="22"/>
      <c r="AN5" s="22"/>
      <c r="AO5" s="22"/>
      <c r="AP5" s="22"/>
      <c r="AQ5" s="22"/>
      <c r="AR5" s="78"/>
      <c r="AS5" s="79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4"/>
      <c r="D6" s="2"/>
      <c r="E6" s="22"/>
      <c r="F6" s="22"/>
      <c r="G6" s="22"/>
      <c r="H6" s="23"/>
      <c r="I6" s="22"/>
      <c r="J6" s="75"/>
      <c r="K6" s="28"/>
      <c r="L6" s="76"/>
      <c r="M6" s="17"/>
      <c r="N6" s="17"/>
      <c r="O6" s="17"/>
      <c r="P6" s="27"/>
      <c r="Q6" s="22"/>
      <c r="R6" s="22"/>
      <c r="S6" s="23"/>
      <c r="T6" s="22"/>
      <c r="U6" s="22"/>
      <c r="V6" s="77"/>
      <c r="W6" s="28"/>
      <c r="X6" s="22">
        <v>1983</v>
      </c>
      <c r="Y6" s="22" t="s">
        <v>36</v>
      </c>
      <c r="Z6" s="61" t="s">
        <v>24</v>
      </c>
      <c r="AA6" s="22">
        <v>18</v>
      </c>
      <c r="AB6" s="22">
        <v>0</v>
      </c>
      <c r="AC6" s="22">
        <v>9</v>
      </c>
      <c r="AD6" s="22">
        <v>10</v>
      </c>
      <c r="AE6" s="22"/>
      <c r="AF6" s="75"/>
      <c r="AG6" s="28"/>
      <c r="AH6" s="17"/>
      <c r="AI6" s="17"/>
      <c r="AJ6" s="17"/>
      <c r="AK6" s="17"/>
      <c r="AL6" s="27"/>
      <c r="AM6" s="22"/>
      <c r="AN6" s="22"/>
      <c r="AO6" s="22"/>
      <c r="AP6" s="22"/>
      <c r="AQ6" s="22"/>
      <c r="AR6" s="78"/>
      <c r="AS6" s="7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4"/>
      <c r="D7" s="2"/>
      <c r="E7" s="22"/>
      <c r="F7" s="22"/>
      <c r="G7" s="22"/>
      <c r="H7" s="23"/>
      <c r="I7" s="22"/>
      <c r="J7" s="75"/>
      <c r="K7" s="28"/>
      <c r="L7" s="76"/>
      <c r="M7" s="17"/>
      <c r="N7" s="17"/>
      <c r="O7" s="17"/>
      <c r="P7" s="27"/>
      <c r="Q7" s="22"/>
      <c r="R7" s="22"/>
      <c r="S7" s="23"/>
      <c r="T7" s="22"/>
      <c r="U7" s="22"/>
      <c r="V7" s="77"/>
      <c r="W7" s="28"/>
      <c r="X7" s="22">
        <v>1984</v>
      </c>
      <c r="Y7" s="22" t="s">
        <v>37</v>
      </c>
      <c r="Z7" s="61" t="s">
        <v>24</v>
      </c>
      <c r="AA7" s="22">
        <v>12</v>
      </c>
      <c r="AB7" s="22">
        <v>0</v>
      </c>
      <c r="AC7" s="22">
        <v>4</v>
      </c>
      <c r="AD7" s="22">
        <v>6</v>
      </c>
      <c r="AE7" s="22"/>
      <c r="AF7" s="75"/>
      <c r="AG7" s="28"/>
      <c r="AH7" s="17"/>
      <c r="AI7" s="17"/>
      <c r="AJ7" s="17"/>
      <c r="AK7" s="17"/>
      <c r="AL7" s="27"/>
      <c r="AM7" s="22"/>
      <c r="AN7" s="22"/>
      <c r="AO7" s="22"/>
      <c r="AP7" s="22"/>
      <c r="AQ7" s="22"/>
      <c r="AR7" s="78"/>
      <c r="AS7" s="7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4"/>
      <c r="D8" s="2"/>
      <c r="E8" s="22"/>
      <c r="F8" s="22"/>
      <c r="G8" s="22"/>
      <c r="H8" s="23"/>
      <c r="I8" s="22"/>
      <c r="J8" s="75"/>
      <c r="K8" s="28"/>
      <c r="L8" s="76"/>
      <c r="M8" s="17"/>
      <c r="N8" s="17"/>
      <c r="O8" s="17"/>
      <c r="P8" s="27"/>
      <c r="Q8" s="22"/>
      <c r="R8" s="22"/>
      <c r="S8" s="23"/>
      <c r="T8" s="22"/>
      <c r="U8" s="22"/>
      <c r="V8" s="77"/>
      <c r="W8" s="28"/>
      <c r="X8" s="22">
        <v>1985</v>
      </c>
      <c r="Y8" s="22" t="s">
        <v>38</v>
      </c>
      <c r="Z8" s="61" t="s">
        <v>24</v>
      </c>
      <c r="AA8" s="22">
        <v>9</v>
      </c>
      <c r="AB8" s="22">
        <v>0</v>
      </c>
      <c r="AC8" s="22">
        <v>4</v>
      </c>
      <c r="AD8" s="22">
        <v>2</v>
      </c>
      <c r="AE8" s="22"/>
      <c r="AF8" s="75"/>
      <c r="AG8" s="28"/>
      <c r="AH8" s="17"/>
      <c r="AI8" s="17"/>
      <c r="AJ8" s="17"/>
      <c r="AK8" s="17"/>
      <c r="AL8" s="27"/>
      <c r="AM8" s="22"/>
      <c r="AN8" s="22"/>
      <c r="AO8" s="22"/>
      <c r="AP8" s="22"/>
      <c r="AQ8" s="22"/>
      <c r="AR8" s="78"/>
      <c r="AS8" s="7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4"/>
      <c r="D9" s="2"/>
      <c r="E9" s="22"/>
      <c r="F9" s="22"/>
      <c r="G9" s="22"/>
      <c r="H9" s="23"/>
      <c r="I9" s="22"/>
      <c r="J9" s="75"/>
      <c r="K9" s="28"/>
      <c r="L9" s="76"/>
      <c r="M9" s="17"/>
      <c r="N9" s="17"/>
      <c r="O9" s="17"/>
      <c r="P9" s="27"/>
      <c r="Q9" s="22"/>
      <c r="R9" s="22"/>
      <c r="S9" s="23"/>
      <c r="T9" s="22"/>
      <c r="U9" s="22"/>
      <c r="V9" s="77"/>
      <c r="W9" s="28"/>
      <c r="X9" s="22">
        <v>1986</v>
      </c>
      <c r="Y9" s="22" t="s">
        <v>23</v>
      </c>
      <c r="Z9" s="61" t="s">
        <v>24</v>
      </c>
      <c r="AA9" s="22">
        <v>19</v>
      </c>
      <c r="AB9" s="22">
        <v>0</v>
      </c>
      <c r="AC9" s="22">
        <v>18</v>
      </c>
      <c r="AD9" s="22">
        <v>0</v>
      </c>
      <c r="AE9" s="22"/>
      <c r="AF9" s="75"/>
      <c r="AG9" s="28"/>
      <c r="AH9" s="17"/>
      <c r="AI9" s="17"/>
      <c r="AJ9" s="17"/>
      <c r="AK9" s="17"/>
      <c r="AL9" s="27"/>
      <c r="AM9" s="22"/>
      <c r="AN9" s="22"/>
      <c r="AO9" s="22"/>
      <c r="AP9" s="22"/>
      <c r="AQ9" s="22"/>
      <c r="AR9" s="78"/>
      <c r="AS9" s="79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4"/>
      <c r="D10" s="2"/>
      <c r="E10" s="22"/>
      <c r="F10" s="22"/>
      <c r="G10" s="22"/>
      <c r="H10" s="23"/>
      <c r="I10" s="22"/>
      <c r="J10" s="75"/>
      <c r="K10" s="28"/>
      <c r="L10" s="76"/>
      <c r="M10" s="17"/>
      <c r="N10" s="17"/>
      <c r="O10" s="17"/>
      <c r="P10" s="27"/>
      <c r="Q10" s="22"/>
      <c r="R10" s="22"/>
      <c r="S10" s="23"/>
      <c r="T10" s="22"/>
      <c r="U10" s="22"/>
      <c r="V10" s="77"/>
      <c r="W10" s="28"/>
      <c r="X10" s="22"/>
      <c r="Y10" s="22"/>
      <c r="Z10" s="61"/>
      <c r="AA10" s="22"/>
      <c r="AB10" s="22"/>
      <c r="AC10" s="22"/>
      <c r="AD10" s="22"/>
      <c r="AE10" s="22"/>
      <c r="AF10" s="75"/>
      <c r="AG10" s="28"/>
      <c r="AH10" s="17"/>
      <c r="AI10" s="17"/>
      <c r="AJ10" s="17"/>
      <c r="AK10" s="17"/>
      <c r="AL10" s="27"/>
      <c r="AM10" s="22"/>
      <c r="AN10" s="22"/>
      <c r="AO10" s="22"/>
      <c r="AP10" s="22"/>
      <c r="AQ10" s="22"/>
      <c r="AR10" s="78"/>
      <c r="AS10" s="7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2"/>
      <c r="C11" s="24"/>
      <c r="D11" s="2"/>
      <c r="E11" s="22"/>
      <c r="F11" s="22"/>
      <c r="G11" s="22"/>
      <c r="H11" s="23"/>
      <c r="I11" s="22"/>
      <c r="J11" s="75"/>
      <c r="K11" s="28"/>
      <c r="L11" s="76"/>
      <c r="M11" s="17"/>
      <c r="N11" s="17"/>
      <c r="O11" s="17"/>
      <c r="P11" s="27"/>
      <c r="Q11" s="22"/>
      <c r="R11" s="22"/>
      <c r="S11" s="23"/>
      <c r="T11" s="22"/>
      <c r="U11" s="22"/>
      <c r="V11" s="77"/>
      <c r="W11" s="28"/>
      <c r="X11" s="22">
        <v>1990</v>
      </c>
      <c r="Y11" s="22" t="s">
        <v>39</v>
      </c>
      <c r="Z11" s="54" t="s">
        <v>24</v>
      </c>
      <c r="AA11" s="22">
        <v>20</v>
      </c>
      <c r="AB11" s="22">
        <v>0</v>
      </c>
      <c r="AC11" s="22">
        <v>20</v>
      </c>
      <c r="AD11" s="22">
        <v>2</v>
      </c>
      <c r="AE11" s="22"/>
      <c r="AF11" s="75"/>
      <c r="AG11" s="28"/>
      <c r="AH11" s="17"/>
      <c r="AI11" s="17"/>
      <c r="AJ11" s="17"/>
      <c r="AK11" s="17"/>
      <c r="AL11" s="27"/>
      <c r="AM11" s="22"/>
      <c r="AN11" s="22"/>
      <c r="AO11" s="22"/>
      <c r="AP11" s="22"/>
      <c r="AQ11" s="22"/>
      <c r="AR11" s="78"/>
      <c r="AS11" s="7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80" t="s">
        <v>48</v>
      </c>
      <c r="C12" s="81"/>
      <c r="D12" s="82"/>
      <c r="E12" s="83">
        <f>SUM(E4:E11)</f>
        <v>0</v>
      </c>
      <c r="F12" s="83">
        <f>SUM(F4:F11)</f>
        <v>0</v>
      </c>
      <c r="G12" s="83">
        <f>SUM(G4:G11)</f>
        <v>0</v>
      </c>
      <c r="H12" s="83">
        <f>SUM(H4:H11)</f>
        <v>0</v>
      </c>
      <c r="I12" s="83">
        <f>SUM(I4:I11)</f>
        <v>0</v>
      </c>
      <c r="J12" s="84">
        <v>0</v>
      </c>
      <c r="K12" s="68">
        <f>SUM(K4:K11)</f>
        <v>0</v>
      </c>
      <c r="L12" s="19"/>
      <c r="M12" s="67"/>
      <c r="N12" s="85"/>
      <c r="O12" s="86"/>
      <c r="P12" s="27"/>
      <c r="Q12" s="83">
        <f>SUM(Q4:Q11)</f>
        <v>0</v>
      </c>
      <c r="R12" s="83">
        <f>SUM(R4:R11)</f>
        <v>0</v>
      </c>
      <c r="S12" s="83">
        <f>SUM(S4:S11)</f>
        <v>0</v>
      </c>
      <c r="T12" s="83">
        <f>SUM(T4:T11)</f>
        <v>0</v>
      </c>
      <c r="U12" s="83">
        <f>SUM(U4:U11)</f>
        <v>0</v>
      </c>
      <c r="V12" s="87">
        <v>0</v>
      </c>
      <c r="W12" s="68">
        <f>SUM(W4:W11)</f>
        <v>0</v>
      </c>
      <c r="X12" s="16" t="s">
        <v>48</v>
      </c>
      <c r="Y12" s="18"/>
      <c r="Z12" s="15"/>
      <c r="AA12" s="83">
        <f>SUM(AA4:AA11)</f>
        <v>78</v>
      </c>
      <c r="AB12" s="83">
        <f>SUM(AB4:AB11)</f>
        <v>0</v>
      </c>
      <c r="AC12" s="83">
        <f>SUM(AC4:AC11)</f>
        <v>55</v>
      </c>
      <c r="AD12" s="83">
        <f>SUM(AD4:AD11)</f>
        <v>20</v>
      </c>
      <c r="AE12" s="83">
        <f>SUM(AE4:AE11)</f>
        <v>0</v>
      </c>
      <c r="AF12" s="84">
        <v>0</v>
      </c>
      <c r="AG12" s="68">
        <f>SUM(AG4:AG11)</f>
        <v>0</v>
      </c>
      <c r="AH12" s="19"/>
      <c r="AI12" s="67"/>
      <c r="AJ12" s="85"/>
      <c r="AK12" s="86"/>
      <c r="AL12" s="27"/>
      <c r="AM12" s="83">
        <f>SUM(AM4:AM11)</f>
        <v>0</v>
      </c>
      <c r="AN12" s="83">
        <f>SUM(AN4:AN11)</f>
        <v>0</v>
      </c>
      <c r="AO12" s="83">
        <f>SUM(AO4:AO11)</f>
        <v>0</v>
      </c>
      <c r="AP12" s="83">
        <f>SUM(AP4:AP11)</f>
        <v>0</v>
      </c>
      <c r="AQ12" s="83">
        <f>SUM(AQ4:AQ11)</f>
        <v>0</v>
      </c>
      <c r="AR12" s="84">
        <v>0</v>
      </c>
      <c r="AS12" s="74">
        <f>SUM(AS4:AS11)</f>
        <v>0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"/>
      <c r="C13" s="1"/>
      <c r="D13" s="1"/>
      <c r="E13" s="1"/>
      <c r="F13" s="1"/>
      <c r="G13" s="1"/>
      <c r="H13" s="1"/>
      <c r="I13" s="1"/>
      <c r="J13" s="88"/>
      <c r="K13" s="28"/>
      <c r="L13" s="27"/>
      <c r="M13" s="27"/>
      <c r="N13" s="27"/>
      <c r="O13" s="27"/>
      <c r="P13" s="1"/>
      <c r="Q13" s="1"/>
      <c r="R13" s="89"/>
      <c r="S13" s="1"/>
      <c r="T13" s="1"/>
      <c r="U13" s="27"/>
      <c r="V13" s="27"/>
      <c r="W13" s="28"/>
      <c r="X13" s="1"/>
      <c r="Y13" s="1"/>
      <c r="Z13" s="1"/>
      <c r="AA13" s="1"/>
      <c r="AB13" s="1"/>
      <c r="AC13" s="1"/>
      <c r="AD13" s="1"/>
      <c r="AE13" s="1"/>
      <c r="AF13" s="88"/>
      <c r="AG13" s="28"/>
      <c r="AH13" s="27"/>
      <c r="AI13" s="27"/>
      <c r="AJ13" s="27"/>
      <c r="AK13" s="27"/>
      <c r="AL13" s="1"/>
      <c r="AM13" s="1"/>
      <c r="AN13" s="89"/>
      <c r="AO13" s="1"/>
      <c r="AP13" s="1"/>
      <c r="AQ13" s="27"/>
      <c r="AR13" s="27"/>
      <c r="AS13" s="2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90" t="s">
        <v>49</v>
      </c>
      <c r="C14" s="91"/>
      <c r="D14" s="92"/>
      <c r="E14" s="15" t="s">
        <v>3</v>
      </c>
      <c r="F14" s="17" t="s">
        <v>8</v>
      </c>
      <c r="G14" s="15" t="s">
        <v>5</v>
      </c>
      <c r="H14" s="17" t="s">
        <v>6</v>
      </c>
      <c r="I14" s="17" t="s">
        <v>45</v>
      </c>
      <c r="J14" s="17" t="s">
        <v>46</v>
      </c>
      <c r="K14" s="27"/>
      <c r="L14" s="17" t="s">
        <v>50</v>
      </c>
      <c r="M14" s="17" t="s">
        <v>51</v>
      </c>
      <c r="N14" s="17" t="s">
        <v>52</v>
      </c>
      <c r="O14" s="17" t="s">
        <v>53</v>
      </c>
      <c r="Q14" s="89"/>
      <c r="R14" s="89" t="s">
        <v>29</v>
      </c>
      <c r="S14" s="89"/>
      <c r="T14" s="93" t="s">
        <v>30</v>
      </c>
      <c r="U14" s="27"/>
      <c r="V14" s="28"/>
      <c r="W14" s="28"/>
      <c r="X14" s="94"/>
      <c r="Y14" s="94"/>
      <c r="Z14" s="94"/>
      <c r="AA14" s="94"/>
      <c r="AB14" s="94"/>
      <c r="AC14" s="89"/>
      <c r="AD14" s="89"/>
      <c r="AE14" s="89"/>
      <c r="AF14" s="1"/>
      <c r="AG14" s="1"/>
      <c r="AH14" s="1"/>
      <c r="AI14" s="1"/>
      <c r="AJ14" s="1"/>
      <c r="AK14" s="1"/>
      <c r="AM14" s="28"/>
      <c r="AN14" s="94"/>
      <c r="AO14" s="94"/>
      <c r="AP14" s="94"/>
      <c r="AQ14" s="94"/>
      <c r="AR14" s="94"/>
      <c r="AS14" s="94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0" t="s">
        <v>54</v>
      </c>
      <c r="C15" s="12"/>
      <c r="D15" s="60"/>
      <c r="E15" s="95">
        <v>20</v>
      </c>
      <c r="F15" s="95">
        <v>0</v>
      </c>
      <c r="G15" s="95">
        <v>9</v>
      </c>
      <c r="H15" s="95">
        <v>3</v>
      </c>
      <c r="I15" s="95">
        <v>0</v>
      </c>
      <c r="J15" s="96">
        <v>0</v>
      </c>
      <c r="K15" s="1" t="e">
        <f>PRODUCT(I15/J15)</f>
        <v>#DIV/0!</v>
      </c>
      <c r="L15" s="97">
        <f>PRODUCT((F15+G15)/E15)</f>
        <v>0.45</v>
      </c>
      <c r="M15" s="97">
        <f>PRODUCT(H15/E15)</f>
        <v>0.15</v>
      </c>
      <c r="N15" s="97">
        <f>PRODUCT((F15+G15+H15)/E15)</f>
        <v>0.6</v>
      </c>
      <c r="O15" s="97">
        <f>PRODUCT(I15/E15)</f>
        <v>0</v>
      </c>
      <c r="Q15" s="89"/>
      <c r="R15" s="89"/>
      <c r="S15" s="89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89"/>
      <c r="AJ15" s="89"/>
      <c r="AK15" s="1"/>
      <c r="AL15" s="1"/>
      <c r="AM15" s="1"/>
      <c r="AN15" s="89"/>
      <c r="AO15" s="89"/>
      <c r="AP15" s="89"/>
      <c r="AQ15" s="89"/>
      <c r="AR15" s="89"/>
      <c r="AS15" s="89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98" t="s">
        <v>40</v>
      </c>
      <c r="C16" s="99"/>
      <c r="D16" s="100"/>
      <c r="E16" s="95">
        <f>PRODUCT(E12+Q12)</f>
        <v>0</v>
      </c>
      <c r="F16" s="95">
        <f>PRODUCT(F12+R12)</f>
        <v>0</v>
      </c>
      <c r="G16" s="95">
        <f>PRODUCT(G12+S12)</f>
        <v>0</v>
      </c>
      <c r="H16" s="95">
        <f>PRODUCT(H12+T12)</f>
        <v>0</v>
      </c>
      <c r="I16" s="95">
        <f>PRODUCT(I12+U12)</f>
        <v>0</v>
      </c>
      <c r="J16" s="96">
        <v>0</v>
      </c>
      <c r="K16" s="1">
        <f>PRODUCT(K12+W12)</f>
        <v>0</v>
      </c>
      <c r="L16" s="97">
        <v>0</v>
      </c>
      <c r="M16" s="97">
        <v>0</v>
      </c>
      <c r="N16" s="97">
        <v>0</v>
      </c>
      <c r="O16" s="97">
        <v>0</v>
      </c>
      <c r="Q16" s="89"/>
      <c r="R16" s="89"/>
      <c r="S16" s="8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89"/>
      <c r="AJ16" s="8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59" t="s">
        <v>43</v>
      </c>
      <c r="C17" s="58"/>
      <c r="D17" s="57"/>
      <c r="E17" s="95">
        <f>PRODUCT(AA12+AM12)</f>
        <v>78</v>
      </c>
      <c r="F17" s="95">
        <f>PRODUCT(AB12+AN12)</f>
        <v>0</v>
      </c>
      <c r="G17" s="95">
        <f>PRODUCT(AC12+AO12)</f>
        <v>55</v>
      </c>
      <c r="H17" s="95">
        <f>PRODUCT(AD12+AP12)</f>
        <v>20</v>
      </c>
      <c r="I17" s="95">
        <f>PRODUCT(AE12+AQ12)</f>
        <v>0</v>
      </c>
      <c r="J17" s="96">
        <v>0</v>
      </c>
      <c r="K17" s="27">
        <f>PRODUCT(AG12+AS12)</f>
        <v>0</v>
      </c>
      <c r="L17" s="97">
        <f>PRODUCT((F17+G17)/E17)</f>
        <v>0.70512820512820518</v>
      </c>
      <c r="M17" s="97">
        <f>PRODUCT(H17/E17)</f>
        <v>0.25641025641025639</v>
      </c>
      <c r="N17" s="97">
        <f>PRODUCT((F17+G17+H17)/E17)</f>
        <v>0.96153846153846156</v>
      </c>
      <c r="O17" s="97">
        <f>PRODUCT(I17/E17)</f>
        <v>0</v>
      </c>
      <c r="Q17" s="89"/>
      <c r="R17" s="89"/>
      <c r="S17" s="1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89"/>
      <c r="AJ17" s="89"/>
      <c r="AK17" s="1"/>
      <c r="AL17" s="27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01" t="s">
        <v>48</v>
      </c>
      <c r="C18" s="102"/>
      <c r="D18" s="103"/>
      <c r="E18" s="95">
        <f>SUM(E15:E17)</f>
        <v>98</v>
      </c>
      <c r="F18" s="95">
        <f t="shared" ref="F18:I18" si="0">SUM(F15:F17)</f>
        <v>0</v>
      </c>
      <c r="G18" s="95">
        <f t="shared" si="0"/>
        <v>64</v>
      </c>
      <c r="H18" s="95">
        <f t="shared" si="0"/>
        <v>23</v>
      </c>
      <c r="I18" s="95">
        <f t="shared" si="0"/>
        <v>0</v>
      </c>
      <c r="J18" s="96">
        <v>0</v>
      </c>
      <c r="K18" s="1" t="e">
        <f>SUM(K15:K17)</f>
        <v>#DIV/0!</v>
      </c>
      <c r="L18" s="97">
        <f>PRODUCT((F18+G18)/E18)</f>
        <v>0.65306122448979587</v>
      </c>
      <c r="M18" s="97">
        <f>PRODUCT(H18/E18)</f>
        <v>0.23469387755102042</v>
      </c>
      <c r="N18" s="97">
        <f>PRODUCT((F18+G18+H18)/E18)</f>
        <v>0.88775510204081631</v>
      </c>
      <c r="O18" s="97">
        <f>PRODUCT(I18/E18)</f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89"/>
      <c r="AJ18" s="8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27"/>
      <c r="F19" s="27"/>
      <c r="G19" s="27"/>
      <c r="H19" s="27"/>
      <c r="I19" s="27"/>
      <c r="J19" s="1"/>
      <c r="K19" s="1"/>
      <c r="L19" s="27"/>
      <c r="M19" s="27"/>
      <c r="N19" s="27"/>
      <c r="O19" s="27"/>
      <c r="P19" s="1"/>
      <c r="Q19" s="1"/>
      <c r="R19" s="1"/>
      <c r="S19" s="1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89"/>
      <c r="AJ19" s="8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89"/>
      <c r="AJ20" s="8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89"/>
      <c r="AJ21" s="8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89"/>
      <c r="AJ22" s="8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89"/>
      <c r="AJ23" s="8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89"/>
      <c r="AJ24" s="8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89"/>
      <c r="AJ25" s="8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89"/>
      <c r="AJ26" s="8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9"/>
      <c r="AJ27" s="8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89"/>
      <c r="AJ28" s="8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89"/>
      <c r="AJ29" s="8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89"/>
      <c r="AJ30" s="8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89"/>
      <c r="AJ31" s="8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89"/>
      <c r="AJ32" s="8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89"/>
      <c r="AJ33" s="8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89"/>
      <c r="AJ34" s="8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89"/>
      <c r="AJ35" s="8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89"/>
      <c r="AJ36" s="8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89"/>
      <c r="AJ37" s="8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89"/>
      <c r="AJ38" s="8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89"/>
      <c r="AJ39" s="8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89"/>
      <c r="AJ40" s="8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89"/>
      <c r="AJ41" s="8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89"/>
      <c r="AJ42" s="8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89"/>
      <c r="AJ43" s="8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89"/>
      <c r="AJ44" s="8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89"/>
      <c r="AJ45" s="8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89"/>
      <c r="AJ46" s="8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89"/>
      <c r="AJ47" s="8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89"/>
      <c r="AJ48" s="8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89"/>
      <c r="AJ49" s="8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89"/>
      <c r="AJ50" s="8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89"/>
      <c r="AJ51" s="8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89"/>
      <c r="AJ52" s="8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89"/>
      <c r="AJ53" s="8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89"/>
      <c r="AJ54" s="8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89"/>
      <c r="AJ55" s="89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89"/>
      <c r="AJ56" s="89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89"/>
      <c r="AJ57" s="8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89"/>
      <c r="AJ58" s="8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89"/>
      <c r="AJ59" s="8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89"/>
      <c r="AJ60" s="8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89"/>
      <c r="AJ61" s="8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89"/>
      <c r="AJ62" s="8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89"/>
      <c r="AJ63" s="8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89"/>
      <c r="AJ64" s="8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89"/>
      <c r="AJ65" s="8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89"/>
      <c r="AJ66" s="8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89"/>
      <c r="AJ67" s="8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89"/>
      <c r="AJ68" s="8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89"/>
      <c r="AJ69" s="8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89"/>
      <c r="AJ70" s="8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89"/>
      <c r="AJ71" s="8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89"/>
      <c r="AJ72" s="8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89"/>
      <c r="AJ73" s="8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89"/>
      <c r="AJ74" s="8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89"/>
      <c r="AJ75" s="8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89"/>
      <c r="AJ76" s="8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89"/>
      <c r="AJ77" s="8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89"/>
      <c r="AJ78" s="8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89"/>
      <c r="AJ79" s="8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89"/>
      <c r="AJ80" s="8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89"/>
      <c r="AJ81" s="8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89"/>
      <c r="AJ82" s="8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89"/>
      <c r="AJ83" s="8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89"/>
      <c r="AJ84" s="8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89"/>
      <c r="AJ85" s="8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89"/>
      <c r="AJ86" s="89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89"/>
      <c r="AJ87" s="89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89"/>
      <c r="AJ88" s="89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89"/>
      <c r="AJ89" s="89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89"/>
      <c r="AJ90" s="89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89"/>
      <c r="AJ91" s="89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89"/>
      <c r="AJ92" s="89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89"/>
      <c r="AJ93" s="89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89"/>
      <c r="AJ94" s="89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89"/>
      <c r="AJ95" s="89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89"/>
      <c r="AJ96" s="89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89"/>
      <c r="AJ97" s="89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89"/>
      <c r="AJ98" s="89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89"/>
      <c r="AJ99" s="89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89"/>
      <c r="AJ100" s="89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89"/>
      <c r="AJ101" s="89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89"/>
      <c r="AJ102" s="89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89"/>
      <c r="AJ103" s="89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89"/>
      <c r="AJ104" s="89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89"/>
      <c r="AJ105" s="89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89"/>
      <c r="AJ106" s="89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89"/>
      <c r="AJ107" s="89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89"/>
      <c r="AJ108" s="89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89"/>
      <c r="AJ109" s="89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89"/>
      <c r="AJ110" s="89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89"/>
      <c r="AJ111" s="89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89"/>
      <c r="AJ112" s="89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89"/>
      <c r="AJ113" s="89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89"/>
      <c r="AJ114" s="89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89"/>
      <c r="AJ115" s="89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89"/>
      <c r="AJ116" s="89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89"/>
      <c r="AJ117" s="89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89"/>
      <c r="AJ118" s="89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89"/>
      <c r="AJ119" s="89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89"/>
      <c r="AJ120" s="89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89"/>
      <c r="AJ121" s="89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89"/>
      <c r="AJ122" s="89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89"/>
      <c r="AJ123" s="89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89"/>
      <c r="AJ124" s="89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89"/>
      <c r="AJ125" s="89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89"/>
      <c r="AJ126" s="89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89"/>
      <c r="AJ127" s="89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89"/>
      <c r="AJ128" s="89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89"/>
      <c r="AJ129" s="89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89"/>
      <c r="AJ130" s="89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89"/>
      <c r="AJ131" s="89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89"/>
      <c r="AJ132" s="89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89"/>
      <c r="AJ133" s="89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89"/>
      <c r="AJ134" s="89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89"/>
      <c r="AJ135" s="89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89"/>
      <c r="AJ136" s="89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89"/>
      <c r="AJ137" s="89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89"/>
      <c r="AJ138" s="89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89"/>
      <c r="AJ139" s="89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89"/>
      <c r="AJ140" s="89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89"/>
      <c r="AJ141" s="89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89"/>
      <c r="AJ142" s="89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89"/>
      <c r="AJ143" s="89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89"/>
      <c r="AJ144" s="89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89"/>
      <c r="AJ145" s="89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89"/>
      <c r="AJ146" s="89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89"/>
      <c r="AJ147" s="89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89"/>
      <c r="AJ148" s="89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89"/>
      <c r="AJ149" s="89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89"/>
      <c r="AJ150" s="89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89"/>
      <c r="AJ151" s="89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89"/>
      <c r="AJ152" s="89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89"/>
      <c r="AJ153" s="89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89"/>
      <c r="AJ154" s="89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89"/>
      <c r="AJ155" s="89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89"/>
      <c r="AJ156" s="89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89"/>
      <c r="AJ157" s="89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89"/>
      <c r="AJ158" s="89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89"/>
      <c r="AJ159" s="89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89"/>
      <c r="AJ160" s="89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89"/>
      <c r="AJ161" s="89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89"/>
      <c r="AJ162" s="89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89"/>
      <c r="AJ163" s="89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89"/>
      <c r="AJ164" s="89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89"/>
      <c r="AJ165" s="89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89"/>
      <c r="AJ166" s="89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89"/>
      <c r="AJ167" s="89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89"/>
      <c r="AJ168" s="89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89"/>
      <c r="AJ169" s="89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89"/>
      <c r="AJ170" s="89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89"/>
      <c r="AJ171" s="89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89"/>
      <c r="AJ172" s="89"/>
      <c r="AK172" s="1"/>
      <c r="AL172" s="2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89"/>
      <c r="AJ173" s="89"/>
      <c r="AK173" s="1"/>
      <c r="AL173" s="2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89"/>
      <c r="AJ174" s="89"/>
      <c r="AK174" s="1"/>
      <c r="AL174" s="2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89"/>
      <c r="AJ175" s="89"/>
      <c r="AK175" s="1"/>
      <c r="AL175" s="2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89"/>
      <c r="AJ176" s="89"/>
      <c r="AK176" s="1"/>
      <c r="AL176" s="27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89"/>
      <c r="AJ177" s="89"/>
      <c r="AK177" s="1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89"/>
      <c r="AJ178" s="89"/>
      <c r="AK178" s="1"/>
      <c r="AL178" s="27"/>
    </row>
    <row r="179" spans="12:38" ht="14.25" x14ac:dyDescent="0.2">
      <c r="L179"/>
      <c r="M179"/>
      <c r="N179"/>
      <c r="O179"/>
      <c r="P179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89"/>
      <c r="AJ179" s="89"/>
      <c r="AK179" s="1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89"/>
      <c r="AJ180" s="89"/>
      <c r="AK180" s="1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89"/>
      <c r="AJ181" s="89"/>
      <c r="AK181" s="1"/>
      <c r="AL181" s="27"/>
    </row>
    <row r="182" spans="12:38" ht="14.25" x14ac:dyDescent="0.2">
      <c r="L182" s="27"/>
      <c r="M182" s="27"/>
      <c r="N182" s="27"/>
      <c r="O182" s="27"/>
      <c r="P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89"/>
      <c r="AJ182" s="89"/>
      <c r="AK182" s="1"/>
      <c r="AL182" s="27"/>
    </row>
    <row r="183" spans="12:38" ht="14.25" x14ac:dyDescent="0.2">
      <c r="L183" s="27"/>
      <c r="M183" s="27"/>
      <c r="N183" s="27"/>
      <c r="O183" s="27"/>
      <c r="P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89"/>
      <c r="AJ183" s="89"/>
      <c r="AK183" s="27"/>
      <c r="AL183" s="27"/>
    </row>
    <row r="184" spans="12:38" x14ac:dyDescent="0.25">
      <c r="R184" s="28"/>
      <c r="S184" s="2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89"/>
      <c r="AJ184" s="89"/>
    </row>
    <row r="185" spans="12:38" x14ac:dyDescent="0.25">
      <c r="R185" s="28"/>
      <c r="S185" s="2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89"/>
      <c r="AJ185" s="89"/>
    </row>
    <row r="186" spans="12:38" x14ac:dyDescent="0.25">
      <c r="R186" s="28"/>
      <c r="S186" s="2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89"/>
      <c r="AJ186" s="89"/>
    </row>
    <row r="187" spans="12:38" x14ac:dyDescent="0.25">
      <c r="L187"/>
      <c r="M187"/>
      <c r="N187"/>
      <c r="O187"/>
      <c r="P187"/>
      <c r="R187" s="28"/>
      <c r="S187" s="2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89"/>
      <c r="AJ187" s="8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89"/>
      <c r="AJ188" s="8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89"/>
      <c r="AJ189" s="8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89"/>
      <c r="AJ190" s="8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89"/>
      <c r="AJ191" s="8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89"/>
      <c r="AJ192" s="8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/>
      <c r="AL211"/>
    </row>
    <row r="212" spans="12:38" ht="14.25" x14ac:dyDescent="0.2">
      <c r="L212"/>
      <c r="M212"/>
      <c r="N212"/>
      <c r="O212"/>
      <c r="P212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/>
      <c r="AL212"/>
    </row>
    <row r="213" spans="12:38" ht="14.25" x14ac:dyDescent="0.2">
      <c r="L213"/>
      <c r="M213"/>
      <c r="N213"/>
      <c r="O213"/>
      <c r="P213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/>
      <c r="AL213"/>
    </row>
    <row r="214" spans="12:38" ht="14.25" x14ac:dyDescent="0.2">
      <c r="L214"/>
      <c r="M214"/>
      <c r="N214"/>
      <c r="O214"/>
      <c r="P214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/>
      <c r="AL214"/>
    </row>
    <row r="215" spans="12:38" ht="14.25" x14ac:dyDescent="0.2">
      <c r="L215"/>
      <c r="M215"/>
      <c r="N215"/>
      <c r="O215"/>
      <c r="P215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2018-12-09T14:39:02Z</dcterms:modified>
</cp:coreProperties>
</file>