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SS" sheetId="4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AM56" i="1" l="1"/>
  <c r="AM51" i="1"/>
  <c r="AN46" i="1"/>
  <c r="AM46" i="1"/>
  <c r="AL46" i="1"/>
  <c r="AN44" i="1"/>
  <c r="AL56" i="1" s="1"/>
  <c r="AM44" i="1"/>
  <c r="AL51" i="1" s="1"/>
  <c r="AN51" i="1" s="1"/>
  <c r="AN41" i="1"/>
  <c r="AL55" i="1" s="1"/>
  <c r="AN55" i="1" s="1"/>
  <c r="AM41" i="1"/>
  <c r="AL50" i="1" s="1"/>
  <c r="AN50" i="1" s="1"/>
  <c r="AN74" i="1"/>
  <c r="AM74" i="1"/>
  <c r="AN56" i="1" l="1"/>
  <c r="AN47" i="1"/>
  <c r="AL57" i="1" s="1"/>
  <c r="AN57" i="1" s="1"/>
  <c r="AM47" i="1"/>
  <c r="AL52" i="1" s="1"/>
  <c r="AN52" i="1" s="1"/>
  <c r="I81" i="1" l="1"/>
  <c r="I52" i="1"/>
  <c r="K88" i="1"/>
  <c r="J88" i="1"/>
  <c r="I88" i="1"/>
  <c r="H88" i="1"/>
  <c r="H89" i="1"/>
  <c r="K89" i="1"/>
  <c r="J89" i="1"/>
  <c r="I89" i="1"/>
  <c r="K86" i="1"/>
  <c r="J86" i="1"/>
  <c r="I86" i="1"/>
  <c r="H86" i="1"/>
  <c r="K85" i="1"/>
  <c r="J85" i="1"/>
  <c r="I85" i="1"/>
  <c r="H85" i="1"/>
  <c r="K83" i="1"/>
  <c r="J83" i="1"/>
  <c r="I83" i="1"/>
  <c r="H83" i="1"/>
  <c r="K82" i="1"/>
  <c r="J82" i="1"/>
  <c r="I82" i="1"/>
  <c r="H82" i="1"/>
  <c r="K81" i="1"/>
  <c r="J81" i="1"/>
  <c r="H81" i="1"/>
  <c r="K80" i="1"/>
  <c r="J80" i="1"/>
  <c r="I80" i="1"/>
  <c r="H80" i="1"/>
  <c r="K79" i="1"/>
  <c r="J79" i="1"/>
  <c r="I79" i="1"/>
  <c r="H79" i="1"/>
  <c r="K84" i="1"/>
  <c r="J84" i="1"/>
  <c r="I84" i="1"/>
  <c r="H84" i="1"/>
  <c r="K59" i="1"/>
  <c r="J59" i="1"/>
  <c r="I59" i="1"/>
  <c r="H59" i="1"/>
  <c r="K56" i="1"/>
  <c r="J56" i="1"/>
  <c r="I56" i="1"/>
  <c r="H56" i="1"/>
  <c r="K55" i="1"/>
  <c r="J55" i="1"/>
  <c r="I55" i="1"/>
  <c r="H55" i="1"/>
  <c r="K54" i="1"/>
  <c r="J54" i="1"/>
  <c r="I54" i="1"/>
  <c r="H54" i="1"/>
  <c r="K53" i="1"/>
  <c r="J53" i="1"/>
  <c r="I53" i="1"/>
  <c r="H53" i="1"/>
  <c r="K52" i="1"/>
  <c r="J52" i="1"/>
  <c r="H52" i="1"/>
  <c r="K51" i="1"/>
  <c r="J51" i="1"/>
  <c r="I51" i="1"/>
  <c r="H51" i="1"/>
  <c r="K50" i="1"/>
  <c r="J50" i="1"/>
  <c r="I50" i="1"/>
  <c r="H50" i="1"/>
  <c r="K49" i="1"/>
  <c r="J49" i="1"/>
  <c r="I49" i="1"/>
  <c r="H49" i="1"/>
  <c r="K48" i="1"/>
  <c r="J48" i="1"/>
  <c r="I48" i="1"/>
  <c r="H48" i="1"/>
  <c r="K47" i="1"/>
  <c r="J47" i="1"/>
  <c r="I47" i="1"/>
  <c r="H47" i="1"/>
  <c r="K46" i="1"/>
  <c r="J46" i="1"/>
  <c r="I46" i="1"/>
  <c r="H46" i="1"/>
  <c r="K45" i="1"/>
  <c r="J45" i="1"/>
  <c r="I45" i="1"/>
  <c r="H45" i="1"/>
  <c r="K44" i="1"/>
  <c r="J44" i="1"/>
  <c r="I44" i="1"/>
  <c r="H44" i="1"/>
  <c r="K43" i="1"/>
  <c r="J43" i="1"/>
  <c r="I43" i="1"/>
  <c r="H43" i="1"/>
  <c r="K42" i="1"/>
  <c r="J42" i="1"/>
  <c r="I42" i="1"/>
  <c r="H42" i="1"/>
  <c r="K41" i="1"/>
  <c r="J41" i="1"/>
  <c r="I41" i="1"/>
  <c r="H41" i="1"/>
  <c r="K40" i="1"/>
  <c r="J40" i="1"/>
  <c r="I40" i="1"/>
  <c r="H40" i="1"/>
  <c r="AG8" i="4" l="1"/>
  <c r="AE8" i="4"/>
  <c r="AD8" i="4"/>
  <c r="AC8" i="4"/>
  <c r="AB8" i="4"/>
  <c r="AA8" i="4"/>
  <c r="O11" i="4" l="1"/>
  <c r="N11" i="4"/>
  <c r="M11" i="4"/>
  <c r="L11" i="4"/>
  <c r="K11" i="4"/>
  <c r="K14" i="4" s="1"/>
  <c r="AS8" i="4"/>
  <c r="AQ8" i="4"/>
  <c r="AP8" i="4"/>
  <c r="AO8" i="4"/>
  <c r="AN8" i="4"/>
  <c r="AM8" i="4"/>
  <c r="K13" i="4"/>
  <c r="I13" i="4"/>
  <c r="G13" i="4"/>
  <c r="E13" i="4"/>
  <c r="W8" i="4"/>
  <c r="U8" i="4"/>
  <c r="T8" i="4"/>
  <c r="S8" i="4"/>
  <c r="R8" i="4"/>
  <c r="Q8" i="4"/>
  <c r="K8" i="4"/>
  <c r="K12" i="4" s="1"/>
  <c r="I8" i="4"/>
  <c r="I12" i="4" s="1"/>
  <c r="I14" i="4" s="1"/>
  <c r="H8" i="4"/>
  <c r="H12" i="4" s="1"/>
  <c r="G8" i="4"/>
  <c r="G12" i="4" s="1"/>
  <c r="G14" i="4" s="1"/>
  <c r="F8" i="4"/>
  <c r="F12" i="4" s="1"/>
  <c r="E8" i="4"/>
  <c r="E12" i="4" s="1"/>
  <c r="E14" i="4" s="1"/>
  <c r="F13" i="4" l="1"/>
  <c r="F14" i="4" s="1"/>
  <c r="H13" i="4"/>
  <c r="J14" i="4"/>
  <c r="J13" i="4"/>
  <c r="H14" i="4"/>
  <c r="M14" i="4" s="1"/>
  <c r="AF8" i="4"/>
  <c r="O34" i="1"/>
  <c r="O33" i="1"/>
  <c r="O32" i="1"/>
  <c r="O35" i="1" l="1"/>
  <c r="L13" i="4"/>
  <c r="N13" i="4"/>
  <c r="N14" i="4"/>
  <c r="L14" i="4"/>
  <c r="M13" i="4"/>
  <c r="AA27" i="1"/>
  <c r="P16" i="3" l="1"/>
  <c r="O16" i="3"/>
  <c r="I16" i="3"/>
</calcChain>
</file>

<file path=xl/sharedStrings.xml><?xml version="1.0" encoding="utf-8"?>
<sst xmlns="http://schemas.openxmlformats.org/spreadsheetml/2006/main" count="749" uniqueCount="385">
  <si>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</si>
  <si>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</si>
  <si>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</si>
  <si>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</si>
  <si>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</si>
  <si>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</si>
  <si>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</si>
  <si>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</si>
  <si>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</si>
  <si>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</si>
  <si>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</si>
  <si>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</si>
  <si>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</si>
  <si>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</si>
  <si>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</si>
  <si>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</si>
  <si>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</si>
  <si>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</si>
  <si>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</si>
  <si>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</si>
  <si>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</si>
  <si>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</si>
  <si>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</si>
  <si>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</si>
  <si>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</si>
  <si>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</si>
  <si>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</si>
  <si>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</si>
  <si>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</si>
  <si>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</si>
  <si>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</si>
  <si>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</si>
  <si>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</si>
  <si>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9.</t>
  </si>
  <si>
    <t>3.</t>
  </si>
  <si>
    <t>KiPa</t>
  </si>
  <si>
    <t>5.</t>
  </si>
  <si>
    <t>suomensarja</t>
  </si>
  <si>
    <t>Seurat</t>
  </si>
  <si>
    <t>KiPa = Kiteen Pallo-90  (1990)</t>
  </si>
  <si>
    <t>MIEHET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</si>
  <si>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</si>
  <si>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</si>
  <si>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</si>
  <si>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</si>
  <si>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</si>
  <si>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</si>
  <si>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</si>
  <si>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</si>
  <si>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</si>
  <si>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</si>
  <si>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</si>
  <si>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</si>
  <si>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24.07. 1994  Loimaa</t>
  </si>
  <si>
    <t xml:space="preserve">  0-1  (0-2, 1-1)</t>
  </si>
  <si>
    <t>Itä</t>
  </si>
  <si>
    <t>Juha Tanskanen</t>
  </si>
  <si>
    <t>Ikä ensimmäisessä ottelussa</t>
  </si>
  <si>
    <t>A-POJAT</t>
  </si>
  <si>
    <t xml:space="preserve"> ITÄ - LÄNSI - KORTTI</t>
  </si>
  <si>
    <t>hSM</t>
  </si>
  <si>
    <t>Play off, voitot, voittoprosentti</t>
  </si>
  <si>
    <t>Puolivälierät</t>
  </si>
  <si>
    <t>Välierät</t>
  </si>
  <si>
    <t>Pronssi</t>
  </si>
  <si>
    <t>Finaalit</t>
  </si>
  <si>
    <t>2/3</t>
  </si>
  <si>
    <t>1/1</t>
  </si>
  <si>
    <t>1/2</t>
  </si>
  <si>
    <t>PESISPÖRSSIRAJAT</t>
  </si>
  <si>
    <t>1000 p</t>
  </si>
  <si>
    <t>KAIKKIEN AIKOJEN TILASTOT, TOP-10</t>
  </si>
  <si>
    <t>0-3  SoJy</t>
  </si>
  <si>
    <t>0/1</t>
  </si>
  <si>
    <t>3/4</t>
  </si>
  <si>
    <t>7/10</t>
  </si>
  <si>
    <t>3/3</t>
  </si>
  <si>
    <t>1/3</t>
  </si>
  <si>
    <t>Jarno Kaksonen</t>
  </si>
  <si>
    <t>21.11.1972</t>
  </si>
  <si>
    <t>KiU</t>
  </si>
  <si>
    <t>13.</t>
  </si>
  <si>
    <t>11.</t>
  </si>
  <si>
    <t>2.</t>
  </si>
  <si>
    <t>1.</t>
  </si>
  <si>
    <t>ToPo</t>
  </si>
  <si>
    <t>KiU = Kiteen Urheilijat  (1931)</t>
  </si>
  <si>
    <t>06.08. 1989  KiU - SMJ  3-11</t>
  </si>
  <si>
    <t>05.07. 1990  Lippo - KiPa  8-10</t>
  </si>
  <si>
    <t>14.07. 1990  KiPa - VM  6-4</t>
  </si>
  <si>
    <t>1.  ottelu</t>
  </si>
  <si>
    <t>3.  ottelu</t>
  </si>
  <si>
    <t>6.  ottelu</t>
  </si>
  <si>
    <t>s</t>
  </si>
  <si>
    <t>21 v  8 kk  3 pv</t>
  </si>
  <si>
    <t>C-POJAT</t>
  </si>
  <si>
    <t>18.07. 1987  Hyvinkää</t>
  </si>
  <si>
    <t xml:space="preserve"> 15-6</t>
  </si>
  <si>
    <t>Kari-Pekka Heinonen</t>
  </si>
  <si>
    <t>400</t>
  </si>
  <si>
    <t>B - POJAT</t>
  </si>
  <si>
    <t>14.07. 1989  Lammi</t>
  </si>
  <si>
    <t xml:space="preserve">  6-7</t>
  </si>
  <si>
    <t>Jorma Hirvi</t>
  </si>
  <si>
    <t>156</t>
  </si>
  <si>
    <t>08.06. 1990  Helsinki</t>
  </si>
  <si>
    <t>22-2</t>
  </si>
  <si>
    <t>20.07. 1991  Oulu</t>
  </si>
  <si>
    <t xml:space="preserve">  4-5</t>
  </si>
  <si>
    <t>1v</t>
  </si>
  <si>
    <t>4/8</t>
  </si>
  <si>
    <t>2/6</t>
  </si>
  <si>
    <t>0/2</t>
  </si>
  <si>
    <t>9/16</t>
  </si>
  <si>
    <t>2/5</t>
  </si>
  <si>
    <t>2/4</t>
  </si>
  <si>
    <t>4/4</t>
  </si>
  <si>
    <t>2-3  Tahko</t>
  </si>
  <si>
    <t>0-3  Tahko</t>
  </si>
  <si>
    <t>3-0  SiiPe</t>
  </si>
  <si>
    <t>3-0  Tahko</t>
  </si>
  <si>
    <t>3-0  SMJ</t>
  </si>
  <si>
    <t>2-0  SoJy</t>
  </si>
  <si>
    <t>3-0  KaMa</t>
  </si>
  <si>
    <t>3-0  PattU</t>
  </si>
  <si>
    <t>3-0  KoU</t>
  </si>
  <si>
    <t>3-2  Lippo</t>
  </si>
  <si>
    <t>3-0  SoJy</t>
  </si>
  <si>
    <t>3-1  KoU</t>
  </si>
  <si>
    <t>2-3  KoU</t>
  </si>
  <si>
    <t>Jatkosarja  1.</t>
  </si>
  <si>
    <t>3-1  SMJ</t>
  </si>
  <si>
    <t>1-2  SoJy</t>
  </si>
  <si>
    <t>Jatkosarja  2.</t>
  </si>
  <si>
    <t>3-2  Tahko</t>
  </si>
  <si>
    <t>3-0  NJ</t>
  </si>
  <si>
    <t>6/7</t>
  </si>
  <si>
    <t>3/6</t>
  </si>
  <si>
    <t>1-3  Tiikerit</t>
  </si>
  <si>
    <t xml:space="preserve">  17 v   7 kk 16 pv </t>
  </si>
  <si>
    <t xml:space="preserve">  17 v   6 kk 14 pv </t>
  </si>
  <si>
    <t xml:space="preserve">  17 v   6 kk 23 pv </t>
  </si>
  <si>
    <t xml:space="preserve">      Mitalit</t>
  </si>
  <si>
    <t>L+T</t>
  </si>
  <si>
    <t>0-0-0</t>
  </si>
  <si>
    <t>Lyöty</t>
  </si>
  <si>
    <t>Tuotu</t>
  </si>
  <si>
    <t>Arvo-ottelut</t>
  </si>
  <si>
    <t>ToPo = Tohmajärven Pomppu  (1991)</t>
  </si>
  <si>
    <t xml:space="preserve">       Runkosarja TOP-30</t>
  </si>
  <si>
    <t>14.</t>
  </si>
  <si>
    <t>19.</t>
  </si>
  <si>
    <t>22.</t>
  </si>
  <si>
    <t>Ylempi loppusarja TOP-10</t>
  </si>
  <si>
    <t>10.</t>
  </si>
  <si>
    <t>8.</t>
  </si>
  <si>
    <t>60.</t>
  </si>
  <si>
    <t>YKKÖSPESIS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</si>
  <si>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</si>
  <si>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</si>
  <si>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</si>
  <si>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</si>
  <si>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</si>
  <si>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</si>
  <si>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</si>
  <si>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</si>
  <si>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KiPa  2</t>
  </si>
  <si>
    <t xml:space="preserve"> RUNKOSARJA, KA / OTT</t>
  </si>
  <si>
    <t>IKÄ</t>
  </si>
  <si>
    <t>TEHO</t>
  </si>
  <si>
    <t xml:space="preserve"> SIJOITUS</t>
  </si>
  <si>
    <t xml:space="preserve"> Ottelutilasto</t>
  </si>
  <si>
    <t xml:space="preserve"> 300</t>
  </si>
  <si>
    <t xml:space="preserve"> 1945 - 1989</t>
  </si>
  <si>
    <t xml:space="preserve"> 1945 - 1990</t>
  </si>
  <si>
    <t xml:space="preserve"> 1945 - 1991</t>
  </si>
  <si>
    <t xml:space="preserve"> 1945 - 1992</t>
  </si>
  <si>
    <t xml:space="preserve"> 1945 - 1993</t>
  </si>
  <si>
    <t xml:space="preserve"> 1945 - 1994</t>
  </si>
  <si>
    <t xml:space="preserve"> 1945 - 1995</t>
  </si>
  <si>
    <t xml:space="preserve"> Kärkilyöjätilasto</t>
  </si>
  <si>
    <t xml:space="preserve"> 1945 - 1996</t>
  </si>
  <si>
    <t xml:space="preserve"> 1945 - 1997</t>
  </si>
  <si>
    <t xml:space="preserve"> 1945 - 1998</t>
  </si>
  <si>
    <t xml:space="preserve"> 1945 - 1999</t>
  </si>
  <si>
    <t xml:space="preserve"> 1945 - 2000</t>
  </si>
  <si>
    <t xml:space="preserve"> 1945 - 2001</t>
  </si>
  <si>
    <t xml:space="preserve"> 1945 - 2002</t>
  </si>
  <si>
    <t xml:space="preserve"> 1945 - 2003</t>
  </si>
  <si>
    <t xml:space="preserve"> 1945 - 2004</t>
  </si>
  <si>
    <t xml:space="preserve"> 1945 - 2005</t>
  </si>
  <si>
    <t xml:space="preserve"> 1945 - 2006</t>
  </si>
  <si>
    <t xml:space="preserve"> 1945 - 2007</t>
  </si>
  <si>
    <t xml:space="preserve"> PLAY OFF,  KA / OTT</t>
  </si>
  <si>
    <t xml:space="preserve"> 1979 - 1989</t>
  </si>
  <si>
    <t xml:space="preserve"> 1979 - 1990</t>
  </si>
  <si>
    <t>33.</t>
  </si>
  <si>
    <t xml:space="preserve"> 1979 - 1991</t>
  </si>
  <si>
    <t>32.</t>
  </si>
  <si>
    <t xml:space="preserve"> 1979 - 1992</t>
  </si>
  <si>
    <t>44.</t>
  </si>
  <si>
    <t>25.</t>
  </si>
  <si>
    <t xml:space="preserve"> 1979 - 1993</t>
  </si>
  <si>
    <t>35.</t>
  </si>
  <si>
    <t>36.</t>
  </si>
  <si>
    <t xml:space="preserve"> 1979 - 1994</t>
  </si>
  <si>
    <t xml:space="preserve"> 1979 - 1995</t>
  </si>
  <si>
    <t xml:space="preserve"> 1979 - 1996</t>
  </si>
  <si>
    <t xml:space="preserve"> 1979 - 1997</t>
  </si>
  <si>
    <t xml:space="preserve"> 1979 - 1998</t>
  </si>
  <si>
    <t xml:space="preserve"> 1979 - 1999</t>
  </si>
  <si>
    <t xml:space="preserve"> 1979 - 2000</t>
  </si>
  <si>
    <t xml:space="preserve"> 1979 - 2001</t>
  </si>
  <si>
    <t xml:space="preserve"> 1979 - 2002</t>
  </si>
  <si>
    <t xml:space="preserve"> 1979 - 2003</t>
  </si>
  <si>
    <t xml:space="preserve"> 1979 - 2004</t>
  </si>
  <si>
    <t xml:space="preserve"> 1979 - 2005</t>
  </si>
  <si>
    <t xml:space="preserve"> 1979 - 2006</t>
  </si>
  <si>
    <t>23.</t>
  </si>
  <si>
    <t xml:space="preserve"> 1979 - 2007</t>
  </si>
  <si>
    <t xml:space="preserve"> 1945 - 2008</t>
  </si>
  <si>
    <t>30 v   5 kk 24 pv</t>
  </si>
  <si>
    <t>214.</t>
  </si>
  <si>
    <t>205.</t>
  </si>
  <si>
    <t>141.</t>
  </si>
  <si>
    <t>115.</t>
  </si>
  <si>
    <t>99.</t>
  </si>
  <si>
    <t>87.</t>
  </si>
  <si>
    <t>65.</t>
  </si>
  <si>
    <t>71.</t>
  </si>
  <si>
    <t>59.</t>
  </si>
  <si>
    <t>62.</t>
  </si>
  <si>
    <t>66.</t>
  </si>
  <si>
    <t>73.</t>
  </si>
  <si>
    <t>78.</t>
  </si>
  <si>
    <t>246.</t>
  </si>
  <si>
    <t>243.</t>
  </si>
  <si>
    <t>135.</t>
  </si>
  <si>
    <t>117.</t>
  </si>
  <si>
    <t>111.</t>
  </si>
  <si>
    <t>84.</t>
  </si>
  <si>
    <t>72.</t>
  </si>
  <si>
    <t>77.</t>
  </si>
  <si>
    <t>86.</t>
  </si>
  <si>
    <t>89.</t>
  </si>
  <si>
    <t>197.</t>
  </si>
  <si>
    <t>198.</t>
  </si>
  <si>
    <t>81.</t>
  </si>
  <si>
    <t>63.</t>
  </si>
  <si>
    <t>41.</t>
  </si>
  <si>
    <t>28.</t>
  </si>
  <si>
    <t>27.</t>
  </si>
  <si>
    <t>30.</t>
  </si>
  <si>
    <t>37.</t>
  </si>
  <si>
    <t xml:space="preserve"> 1979 - 2008</t>
  </si>
  <si>
    <t>263.</t>
  </si>
  <si>
    <t>200.</t>
  </si>
  <si>
    <t>210.</t>
  </si>
  <si>
    <t>218.</t>
  </si>
  <si>
    <t>228.</t>
  </si>
  <si>
    <t>244.</t>
  </si>
  <si>
    <t>252.</t>
  </si>
  <si>
    <t>259.</t>
  </si>
  <si>
    <t>267.</t>
  </si>
  <si>
    <t>278.</t>
  </si>
  <si>
    <t>235.</t>
  </si>
  <si>
    <t>206.</t>
  </si>
  <si>
    <t>144.</t>
  </si>
  <si>
    <t>97.</t>
  </si>
  <si>
    <t>70.</t>
  </si>
  <si>
    <t>20.</t>
  </si>
  <si>
    <t>18.</t>
  </si>
  <si>
    <t xml:space="preserve"> Etenijätilasto</t>
  </si>
  <si>
    <t xml:space="preserve"> 200</t>
  </si>
  <si>
    <t xml:space="preserve"> RUNKOSARJA, TASASATASET,  ka. / peli</t>
  </si>
  <si>
    <t xml:space="preserve"> PLAY OFF, TASASATASET,  ka. / peli</t>
  </si>
  <si>
    <t>162.   08.06. 1999  Lippo - KiPa  1-0</t>
  </si>
  <si>
    <t>26 v   6 kk 17 pv</t>
  </si>
  <si>
    <t>262. ottelu</t>
  </si>
  <si>
    <t>317. ottelu</t>
  </si>
  <si>
    <t xml:space="preserve">  59.   15.05. 2003  KiPe - KiPa  2-1</t>
  </si>
  <si>
    <t xml:space="preserve">  98.   24.07. 2001  KiPa - KoU  2-0</t>
  </si>
  <si>
    <t xml:space="preserve">  91.   17.07. 2003  PattU - KiPa  2-1</t>
  </si>
  <si>
    <t>1007.</t>
  </si>
  <si>
    <t>1030.</t>
  </si>
  <si>
    <t>1051.</t>
  </si>
  <si>
    <t>1038.</t>
  </si>
  <si>
    <t>867.</t>
  </si>
  <si>
    <t>860.</t>
  </si>
  <si>
    <t>750.</t>
  </si>
  <si>
    <t>737.</t>
  </si>
  <si>
    <t>670.</t>
  </si>
  <si>
    <t>638.</t>
  </si>
  <si>
    <t>656.</t>
  </si>
  <si>
    <t>580.</t>
  </si>
  <si>
    <t>558.</t>
  </si>
  <si>
    <t>551.</t>
  </si>
  <si>
    <t>522.</t>
  </si>
  <si>
    <t>530.</t>
  </si>
  <si>
    <t>538.</t>
  </si>
  <si>
    <t>544.</t>
  </si>
  <si>
    <t>825.</t>
  </si>
  <si>
    <t>821.</t>
  </si>
  <si>
    <t>757.</t>
  </si>
  <si>
    <t>668.</t>
  </si>
  <si>
    <t>423.</t>
  </si>
  <si>
    <t>329.</t>
  </si>
  <si>
    <t>192.</t>
  </si>
  <si>
    <t>152.</t>
  </si>
  <si>
    <t>133.</t>
  </si>
  <si>
    <t>116.</t>
  </si>
  <si>
    <t>88.</t>
  </si>
  <si>
    <t>64.</t>
  </si>
  <si>
    <t>67.</t>
  </si>
  <si>
    <t>69.</t>
  </si>
  <si>
    <t>925.</t>
  </si>
  <si>
    <t>929.</t>
  </si>
  <si>
    <t>869.</t>
  </si>
  <si>
    <t>815.</t>
  </si>
  <si>
    <t>579.</t>
  </si>
  <si>
    <t>508.</t>
  </si>
  <si>
    <t>409.</t>
  </si>
  <si>
    <t>344.</t>
  </si>
  <si>
    <t>307.</t>
  </si>
  <si>
    <t>280.</t>
  </si>
  <si>
    <t>273.</t>
  </si>
  <si>
    <t>213.</t>
  </si>
  <si>
    <t>187.</t>
  </si>
  <si>
    <t>174.</t>
  </si>
  <si>
    <t>165.</t>
  </si>
  <si>
    <t>167.</t>
  </si>
  <si>
    <t>171.</t>
  </si>
  <si>
    <t>175.</t>
  </si>
  <si>
    <t>521.</t>
  </si>
  <si>
    <t>432.</t>
  </si>
  <si>
    <t>455.</t>
  </si>
  <si>
    <t>427.</t>
  </si>
  <si>
    <t>202.</t>
  </si>
  <si>
    <t>188.</t>
  </si>
  <si>
    <t>162.</t>
  </si>
  <si>
    <t>143.</t>
  </si>
  <si>
    <t>134.</t>
  </si>
  <si>
    <t>127.</t>
  </si>
  <si>
    <t>113.</t>
  </si>
  <si>
    <t>98.</t>
  </si>
  <si>
    <t>80.</t>
  </si>
  <si>
    <t>83.</t>
  </si>
  <si>
    <t>91.</t>
  </si>
  <si>
    <t>1250.</t>
  </si>
  <si>
    <t>984.</t>
  </si>
  <si>
    <t>988.</t>
  </si>
  <si>
    <t>759.</t>
  </si>
  <si>
    <t>678.</t>
  </si>
  <si>
    <t>483.</t>
  </si>
  <si>
    <t>381.</t>
  </si>
  <si>
    <t>302.</t>
  </si>
  <si>
    <t>179.</t>
  </si>
  <si>
    <t>106.</t>
  </si>
  <si>
    <t>82.</t>
  </si>
  <si>
    <t>47.</t>
  </si>
  <si>
    <t>31.</t>
  </si>
  <si>
    <t>34.</t>
  </si>
  <si>
    <t>SEUROITTAIN</t>
  </si>
  <si>
    <t>ka / ottelu</t>
  </si>
  <si>
    <t>LYÖDYT, KA/OTT</t>
  </si>
  <si>
    <t>RS</t>
  </si>
  <si>
    <t>YLS</t>
  </si>
  <si>
    <t>ERO</t>
  </si>
  <si>
    <t>TUODUT, KA/OTT</t>
  </si>
  <si>
    <t>Kiteen Pallo-90</t>
  </si>
  <si>
    <t>Kiteen Urheilijat</t>
  </si>
  <si>
    <t>YLEISÖENNÄTYS  KOTONA</t>
  </si>
  <si>
    <t>22.   31.07. 1997  Lippo - KiPa  0-2</t>
  </si>
  <si>
    <t>YLEISÖENNÄTYS  VIERAISSA</t>
  </si>
  <si>
    <t>27.   27.07. 1997  SMJ - KiPa  1-2</t>
  </si>
  <si>
    <t>KATSOJIA YLI 5000</t>
  </si>
  <si>
    <t>SIJA</t>
  </si>
  <si>
    <t>KATSOJIA</t>
  </si>
  <si>
    <t>KA / PELI</t>
  </si>
  <si>
    <t>61.   14.09. 1997  KiPa - SoJy  0-1,  fin 3/3</t>
  </si>
  <si>
    <t>59.   10.09. 2005  KiPa - NJ  2-0,  fin 3/3</t>
  </si>
  <si>
    <t>38.   06.09. 2000  KiPa - SoJy  2-0,  fin 3/3</t>
  </si>
  <si>
    <t>RS JA YLS</t>
  </si>
  <si>
    <t>61.</t>
  </si>
  <si>
    <t>TOP-100     1945-2020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</si>
</sst>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\ %"/>
    <numFmt numFmtId="166" formatCode="dd/mm/yyyy"/>
  </numFmts>
  <fonts count="12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Times New Roman"/>
      <family val="1"/>
    </font>
    <font>
      <b/>
      <sz val="14"/>
      <name val="Times New Roman"/>
      <family val="1"/>
    </font>
    <font>
      <b/>
      <sz val="11"/>
      <color indexed="8"/>
      <name val="Times New Roman"/>
      <family val="1"/>
    </font>
    <font>
      <b/>
      <sz val="12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38">
    <xf numFmtId="0" fontId="0" fillId="0" borderId="0" xfId="0"/>
    <xf numFmtId="0" fontId="3" fillId="2" borderId="0" xfId="0" applyFont="1" applyFill="1" applyAlignment="1">
      <alignment horizontal="center"/>
    </xf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4" fillId="3" borderId="1" xfId="0" applyFont="1" applyFill="1" applyBorder="1" applyAlignment="1">
      <alignment horizontal="left"/>
    </xf>
    <xf numFmtId="0" fontId="4" fillId="3" borderId="0" xfId="0" applyFont="1" applyFill="1" applyAlignment="1">
      <alignment horizontal="center"/>
    </xf>
    <xf numFmtId="0" fontId="4" fillId="3" borderId="0" xfId="0" applyFont="1" applyFill="1"/>
    <xf numFmtId="49" fontId="4" fillId="3" borderId="0" xfId="0" applyNumberFormat="1" applyFont="1" applyFill="1" applyAlignment="1">
      <alignment horizontal="left"/>
    </xf>
    <xf numFmtId="0" fontId="4" fillId="3" borderId="0" xfId="0" applyFont="1" applyFill="1" applyAlignment="1">
      <alignment horizontal="left"/>
    </xf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/>
    <xf numFmtId="0" fontId="4" fillId="4" borderId="1" xfId="0" applyFont="1" applyFill="1" applyBorder="1"/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left"/>
    </xf>
    <xf numFmtId="0" fontId="4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 applyAlignment="1"/>
    <xf numFmtId="0" fontId="4" fillId="3" borderId="4" xfId="0" applyFont="1" applyFill="1" applyBorder="1" applyAlignment="1">
      <alignment horizontal="center"/>
    </xf>
    <xf numFmtId="165" fontId="4" fillId="3" borderId="1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6" borderId="4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165" fontId="4" fillId="3" borderId="1" xfId="1" applyNumberFormat="1" applyFont="1" applyFill="1" applyBorder="1" applyAlignment="1">
      <alignment horizontal="center"/>
    </xf>
    <xf numFmtId="0" fontId="4" fillId="7" borderId="1" xfId="0" applyFont="1" applyFill="1" applyBorder="1" applyAlignment="1">
      <alignment horizontal="center"/>
    </xf>
    <xf numFmtId="0" fontId="4" fillId="7" borderId="1" xfId="0" applyFont="1" applyFill="1" applyBorder="1" applyAlignment="1">
      <alignment horizontal="left"/>
    </xf>
    <xf numFmtId="165" fontId="4" fillId="7" borderId="1" xfId="1" applyNumberFormat="1" applyFont="1" applyFill="1" applyBorder="1" applyAlignment="1">
      <alignment horizontal="center"/>
    </xf>
    <xf numFmtId="0" fontId="4" fillId="3" borderId="1" xfId="0" applyFont="1" applyFill="1" applyBorder="1"/>
    <xf numFmtId="165" fontId="4" fillId="4" borderId="1" xfId="0" applyNumberFormat="1" applyFont="1" applyFill="1" applyBorder="1" applyAlignment="1">
      <alignment horizontal="center"/>
    </xf>
    <xf numFmtId="164" fontId="4" fillId="3" borderId="4" xfId="0" applyNumberFormat="1" applyFont="1" applyFill="1" applyBorder="1" applyAlignment="1">
      <alignment horizontal="center"/>
    </xf>
    <xf numFmtId="0" fontId="4" fillId="2" borderId="0" xfId="0" applyFont="1" applyFill="1"/>
    <xf numFmtId="165" fontId="4" fillId="2" borderId="0" xfId="0" applyNumberFormat="1" applyFont="1" applyFill="1"/>
    <xf numFmtId="0" fontId="4" fillId="2" borderId="7" xfId="0" applyFont="1" applyFill="1" applyBorder="1"/>
    <xf numFmtId="0" fontId="4" fillId="2" borderId="0" xfId="0" applyFont="1" applyFill="1" applyBorder="1"/>
    <xf numFmtId="0" fontId="5" fillId="4" borderId="3" xfId="0" applyFont="1" applyFill="1" applyBorder="1"/>
    <xf numFmtId="0" fontId="4" fillId="3" borderId="2" xfId="0" applyFont="1" applyFill="1" applyBorder="1"/>
    <xf numFmtId="0" fontId="6" fillId="3" borderId="3" xfId="0" applyFont="1" applyFill="1" applyBorder="1"/>
    <xf numFmtId="0" fontId="4" fillId="3" borderId="4" xfId="0" applyFont="1" applyFill="1" applyBorder="1"/>
    <xf numFmtId="2" fontId="4" fillId="3" borderId="1" xfId="0" applyNumberFormat="1" applyFont="1" applyFill="1" applyBorder="1" applyAlignment="1">
      <alignment horizontal="center"/>
    </xf>
    <xf numFmtId="0" fontId="4" fillId="3" borderId="9" xfId="0" applyFont="1" applyFill="1" applyBorder="1"/>
    <xf numFmtId="0" fontId="4" fillId="3" borderId="10" xfId="0" applyFont="1" applyFill="1" applyBorder="1"/>
    <xf numFmtId="0" fontId="4" fillId="3" borderId="11" xfId="0" applyFont="1" applyFill="1" applyBorder="1"/>
    <xf numFmtId="0" fontId="4" fillId="5" borderId="2" xfId="0" applyFont="1" applyFill="1" applyBorder="1"/>
    <xf numFmtId="0" fontId="4" fillId="5" borderId="3" xfId="0" applyFont="1" applyFill="1" applyBorder="1"/>
    <xf numFmtId="0" fontId="4" fillId="5" borderId="4" xfId="0" applyFont="1" applyFill="1" applyBorder="1"/>
    <xf numFmtId="2" fontId="4" fillId="5" borderId="1" xfId="0" applyNumberFormat="1" applyFont="1" applyFill="1" applyBorder="1" applyAlignment="1">
      <alignment horizontal="center"/>
    </xf>
    <xf numFmtId="165" fontId="4" fillId="5" borderId="1" xfId="0" applyNumberFormat="1" applyFont="1" applyFill="1" applyBorder="1" applyAlignment="1">
      <alignment horizontal="center"/>
    </xf>
    <xf numFmtId="0" fontId="4" fillId="4" borderId="2" xfId="0" applyFont="1" applyFill="1" applyBorder="1"/>
    <xf numFmtId="0" fontId="4" fillId="4" borderId="3" xfId="0" applyFont="1" applyFill="1" applyBorder="1"/>
    <xf numFmtId="0" fontId="4" fillId="4" borderId="4" xfId="0" applyFont="1" applyFill="1" applyBorder="1"/>
    <xf numFmtId="2" fontId="4" fillId="4" borderId="1" xfId="0" applyNumberFormat="1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4" fillId="0" borderId="0" xfId="0" applyFont="1" applyFill="1" applyAlignment="1">
      <alignment horizontal="center"/>
    </xf>
    <xf numFmtId="0" fontId="4" fillId="0" borderId="0" xfId="0" applyFont="1" applyFill="1"/>
    <xf numFmtId="0" fontId="8" fillId="2" borderId="0" xfId="0" applyFont="1" applyFill="1"/>
    <xf numFmtId="0" fontId="4" fillId="3" borderId="7" xfId="0" applyFont="1" applyFill="1" applyBorder="1" applyAlignment="1">
      <alignment horizontal="left"/>
    </xf>
    <xf numFmtId="0" fontId="6" fillId="0" borderId="0" xfId="0" applyFont="1" applyFill="1"/>
    <xf numFmtId="0" fontId="4" fillId="6" borderId="3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4" borderId="13" xfId="0" applyFont="1" applyFill="1" applyBorder="1" applyAlignment="1">
      <alignment horizontal="left"/>
    </xf>
    <xf numFmtId="0" fontId="4" fillId="6" borderId="3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left"/>
    </xf>
    <xf numFmtId="0" fontId="4" fillId="4" borderId="11" xfId="0" applyFont="1" applyFill="1" applyBorder="1" applyAlignment="1">
      <alignment horizontal="left"/>
    </xf>
    <xf numFmtId="0" fontId="4" fillId="4" borderId="13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center"/>
    </xf>
    <xf numFmtId="0" fontId="4" fillId="8" borderId="2" xfId="0" applyFont="1" applyFill="1" applyBorder="1" applyAlignment="1">
      <alignment horizontal="left"/>
    </xf>
    <xf numFmtId="49" fontId="4" fillId="8" borderId="2" xfId="0" applyNumberFormat="1" applyFont="1" applyFill="1" applyBorder="1" applyAlignment="1">
      <alignment horizontal="left"/>
    </xf>
    <xf numFmtId="0" fontId="4" fillId="8" borderId="1" xfId="0" applyFont="1" applyFill="1" applyBorder="1" applyAlignment="1">
      <alignment horizontal="left"/>
    </xf>
    <xf numFmtId="165" fontId="4" fillId="8" borderId="4" xfId="1" applyNumberFormat="1" applyFont="1" applyFill="1" applyBorder="1" applyAlignment="1"/>
    <xf numFmtId="0" fontId="4" fillId="8" borderId="1" xfId="0" applyFont="1" applyFill="1" applyBorder="1" applyAlignment="1">
      <alignment horizontal="center"/>
    </xf>
    <xf numFmtId="0" fontId="4" fillId="8" borderId="4" xfId="0" applyFont="1" applyFill="1" applyBorder="1" applyAlignment="1">
      <alignment horizontal="center"/>
    </xf>
    <xf numFmtId="0" fontId="4" fillId="8" borderId="2" xfId="0" applyFont="1" applyFill="1" applyBorder="1" applyAlignment="1">
      <alignment horizontal="center"/>
    </xf>
    <xf numFmtId="165" fontId="4" fillId="8" borderId="3" xfId="0" applyNumberFormat="1" applyFont="1" applyFill="1" applyBorder="1" applyAlignment="1">
      <alignment horizontal="center"/>
    </xf>
    <xf numFmtId="49" fontId="4" fillId="8" borderId="1" xfId="0" applyNumberFormat="1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left"/>
    </xf>
    <xf numFmtId="0" fontId="4" fillId="2" borderId="13" xfId="0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left"/>
    </xf>
    <xf numFmtId="49" fontId="4" fillId="4" borderId="1" xfId="0" applyNumberFormat="1" applyFont="1" applyFill="1" applyBorder="1" applyAlignment="1">
      <alignment horizontal="center"/>
    </xf>
    <xf numFmtId="0" fontId="8" fillId="2" borderId="0" xfId="0" applyFont="1" applyFill="1" applyBorder="1"/>
    <xf numFmtId="0" fontId="7" fillId="3" borderId="8" xfId="0" applyFont="1" applyFill="1" applyBorder="1" applyAlignment="1">
      <alignment horizontal="left"/>
    </xf>
    <xf numFmtId="0" fontId="7" fillId="3" borderId="0" xfId="0" applyFont="1" applyFill="1" applyBorder="1" applyAlignment="1">
      <alignment horizontal="left"/>
    </xf>
    <xf numFmtId="0" fontId="4" fillId="3" borderId="0" xfId="0" applyFont="1" applyFill="1" applyBorder="1" applyAlignment="1">
      <alignment horizontal="left"/>
    </xf>
    <xf numFmtId="0" fontId="4" fillId="3" borderId="0" xfId="0" applyFont="1" applyFill="1" applyBorder="1"/>
    <xf numFmtId="49" fontId="7" fillId="3" borderId="7" xfId="0" applyNumberFormat="1" applyFont="1" applyFill="1" applyBorder="1" applyAlignment="1">
      <alignment horizontal="left"/>
    </xf>
    <xf numFmtId="0" fontId="7" fillId="3" borderId="7" xfId="0" applyFont="1" applyFill="1" applyBorder="1" applyAlignment="1">
      <alignment horizontal="left"/>
    </xf>
    <xf numFmtId="0" fontId="4" fillId="3" borderId="6" xfId="0" applyFont="1" applyFill="1" applyBorder="1"/>
    <xf numFmtId="0" fontId="4" fillId="2" borderId="0" xfId="0" applyFont="1" applyFill="1" applyAlignment="1">
      <alignment horizontal="left"/>
    </xf>
    <xf numFmtId="0" fontId="5" fillId="2" borderId="9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left"/>
    </xf>
    <xf numFmtId="0" fontId="5" fillId="2" borderId="10" xfId="0" applyFont="1" applyFill="1" applyBorder="1" applyAlignment="1">
      <alignment horizontal="center"/>
    </xf>
    <xf numFmtId="0" fontId="4" fillId="2" borderId="10" xfId="0" applyFont="1" applyFill="1" applyBorder="1"/>
    <xf numFmtId="49" fontId="4" fillId="2" borderId="10" xfId="0" applyNumberFormat="1" applyFont="1" applyFill="1" applyBorder="1" applyAlignment="1"/>
    <xf numFmtId="0" fontId="4" fillId="2" borderId="10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165" fontId="4" fillId="2" borderId="0" xfId="0" applyNumberFormat="1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9" fillId="6" borderId="2" xfId="0" applyFont="1" applyFill="1" applyBorder="1"/>
    <xf numFmtId="165" fontId="4" fillId="8" borderId="1" xfId="1" applyNumberFormat="1" applyFont="1" applyFill="1" applyBorder="1" applyAlignment="1"/>
    <xf numFmtId="165" fontId="4" fillId="4" borderId="2" xfId="1" applyNumberFormat="1" applyFont="1" applyFill="1" applyBorder="1" applyAlignment="1">
      <alignment horizontal="center"/>
    </xf>
    <xf numFmtId="165" fontId="4" fillId="4" borderId="3" xfId="1" applyNumberFormat="1" applyFont="1" applyFill="1" applyBorder="1" applyAlignment="1">
      <alignment horizontal="center"/>
    </xf>
    <xf numFmtId="165" fontId="4" fillId="4" borderId="4" xfId="1" applyNumberFormat="1" applyFont="1" applyFill="1" applyBorder="1" applyAlignment="1">
      <alignment horizontal="center"/>
    </xf>
    <xf numFmtId="165" fontId="4" fillId="4" borderId="4" xfId="0" applyNumberFormat="1" applyFont="1" applyFill="1" applyBorder="1" applyAlignment="1">
      <alignment horizontal="center"/>
    </xf>
    <xf numFmtId="49" fontId="4" fillId="6" borderId="3" xfId="0" applyNumberFormat="1" applyFont="1" applyFill="1" applyBorder="1" applyAlignment="1">
      <alignment horizontal="center"/>
    </xf>
    <xf numFmtId="49" fontId="4" fillId="3" borderId="3" xfId="0" applyNumberFormat="1" applyFont="1" applyFill="1" applyBorder="1" applyAlignment="1">
      <alignment horizontal="center"/>
    </xf>
    <xf numFmtId="49" fontId="4" fillId="4" borderId="13" xfId="0" applyNumberFormat="1" applyFont="1" applyFill="1" applyBorder="1" applyAlignment="1">
      <alignment horizontal="center"/>
    </xf>
    <xf numFmtId="49" fontId="4" fillId="8" borderId="4" xfId="0" applyNumberFormat="1" applyFont="1" applyFill="1" applyBorder="1" applyAlignment="1">
      <alignment horizontal="center"/>
    </xf>
    <xf numFmtId="49" fontId="7" fillId="3" borderId="0" xfId="0" applyNumberFormat="1" applyFont="1" applyFill="1" applyBorder="1" applyAlignment="1">
      <alignment horizontal="left"/>
    </xf>
    <xf numFmtId="49" fontId="4" fillId="2" borderId="10" xfId="0" applyNumberFormat="1" applyFont="1" applyFill="1" applyBorder="1" applyAlignment="1">
      <alignment horizontal="center"/>
    </xf>
    <xf numFmtId="49" fontId="4" fillId="2" borderId="0" xfId="0" applyNumberFormat="1" applyFont="1" applyFill="1"/>
    <xf numFmtId="49" fontId="4" fillId="2" borderId="0" xfId="0" applyNumberFormat="1" applyFont="1" applyFill="1" applyAlignment="1">
      <alignment horizontal="center"/>
    </xf>
    <xf numFmtId="49" fontId="4" fillId="0" borderId="0" xfId="0" applyNumberFormat="1" applyFont="1" applyFill="1" applyAlignment="1">
      <alignment horizontal="center"/>
    </xf>
    <xf numFmtId="0" fontId="4" fillId="8" borderId="1" xfId="0" applyNumberFormat="1" applyFont="1" applyFill="1" applyBorder="1" applyAlignment="1">
      <alignment horizontal="center"/>
    </xf>
    <xf numFmtId="0" fontId="10" fillId="3" borderId="1" xfId="0" applyNumberFormat="1" applyFont="1" applyFill="1" applyBorder="1" applyAlignment="1">
      <alignment horizontal="left"/>
    </xf>
    <xf numFmtId="0" fontId="5" fillId="3" borderId="0" xfId="0" applyFont="1" applyFill="1" applyAlignment="1">
      <alignment horizontal="left"/>
    </xf>
    <xf numFmtId="0" fontId="4" fillId="7" borderId="1" xfId="0" applyFont="1" applyFill="1" applyBorder="1"/>
    <xf numFmtId="0" fontId="4" fillId="7" borderId="4" xfId="0" applyFont="1" applyFill="1" applyBorder="1" applyAlignment="1">
      <alignment horizontal="center"/>
    </xf>
    <xf numFmtId="0" fontId="11" fillId="3" borderId="2" xfId="0" applyFont="1" applyFill="1" applyBorder="1" applyAlignment="1">
      <alignment horizontal="left"/>
    </xf>
    <xf numFmtId="0" fontId="4" fillId="8" borderId="9" xfId="0" applyFont="1" applyFill="1" applyBorder="1" applyAlignment="1">
      <alignment horizontal="left"/>
    </xf>
    <xf numFmtId="0" fontId="4" fillId="8" borderId="13" xfId="0" applyFont="1" applyFill="1" applyBorder="1" applyAlignment="1">
      <alignment horizontal="left"/>
    </xf>
    <xf numFmtId="0" fontId="4" fillId="8" borderId="11" xfId="0" applyFont="1" applyFill="1" applyBorder="1" applyAlignment="1">
      <alignment horizontal="center"/>
    </xf>
    <xf numFmtId="0" fontId="4" fillId="8" borderId="9" xfId="0" applyFont="1" applyFill="1" applyBorder="1" applyAlignment="1">
      <alignment horizontal="center"/>
    </xf>
    <xf numFmtId="0" fontId="4" fillId="8" borderId="13" xfId="0" applyFont="1" applyFill="1" applyBorder="1" applyAlignment="1">
      <alignment horizontal="center"/>
    </xf>
    <xf numFmtId="49" fontId="4" fillId="8" borderId="11" xfId="0" applyNumberFormat="1" applyFont="1" applyFill="1" applyBorder="1" applyAlignment="1">
      <alignment horizontal="center"/>
    </xf>
    <xf numFmtId="0" fontId="4" fillId="4" borderId="3" xfId="0" applyFont="1" applyFill="1" applyBorder="1" applyAlignment="1"/>
    <xf numFmtId="0" fontId="1" fillId="2" borderId="0" xfId="0" applyFont="1" applyFill="1"/>
    <xf numFmtId="0" fontId="5" fillId="3" borderId="0" xfId="0" applyFont="1" applyFill="1" applyAlignment="1">
      <alignment horizontal="center"/>
    </xf>
    <xf numFmtId="0" fontId="5" fillId="2" borderId="0" xfId="0" applyFont="1" applyFill="1"/>
    <xf numFmtId="0" fontId="4" fillId="4" borderId="0" xfId="0" applyFont="1" applyFill="1" applyBorder="1" applyAlignment="1">
      <alignment horizontal="center"/>
    </xf>
    <xf numFmtId="165" fontId="4" fillId="4" borderId="0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left"/>
    </xf>
    <xf numFmtId="49" fontId="4" fillId="3" borderId="3" xfId="0" applyNumberFormat="1" applyFont="1" applyFill="1" applyBorder="1" applyAlignment="1">
      <alignment horizontal="left"/>
    </xf>
    <xf numFmtId="0" fontId="4" fillId="6" borderId="2" xfId="0" applyFont="1" applyFill="1" applyBorder="1" applyAlignment="1">
      <alignment horizontal="left"/>
    </xf>
    <xf numFmtId="0" fontId="4" fillId="6" borderId="4" xfId="0" applyFont="1" applyFill="1" applyBorder="1"/>
    <xf numFmtId="0" fontId="4" fillId="7" borderId="2" xfId="0" applyFont="1" applyFill="1" applyBorder="1" applyAlignment="1">
      <alignment horizontal="left"/>
    </xf>
    <xf numFmtId="0" fontId="4" fillId="7" borderId="3" xfId="0" applyFont="1" applyFill="1" applyBorder="1" applyAlignment="1">
      <alignment horizontal="center"/>
    </xf>
    <xf numFmtId="0" fontId="4" fillId="7" borderId="4" xfId="0" applyFont="1" applyFill="1" applyBorder="1"/>
    <xf numFmtId="0" fontId="4" fillId="2" borderId="12" xfId="0" applyFont="1" applyFill="1" applyBorder="1" applyAlignment="1">
      <alignment horizontal="center"/>
    </xf>
    <xf numFmtId="165" fontId="4" fillId="3" borderId="4" xfId="0" applyNumberFormat="1" applyFont="1" applyFill="1" applyBorder="1" applyAlignment="1">
      <alignment horizontal="center"/>
    </xf>
    <xf numFmtId="165" fontId="4" fillId="3" borderId="4" xfId="1" applyNumberFormat="1" applyFont="1" applyFill="1" applyBorder="1" applyAlignment="1">
      <alignment horizontal="center"/>
    </xf>
    <xf numFmtId="165" fontId="4" fillId="4" borderId="13" xfId="0" applyNumberFormat="1" applyFont="1" applyFill="1" applyBorder="1" applyAlignment="1">
      <alignment horizontal="center"/>
    </xf>
    <xf numFmtId="0" fontId="4" fillId="4" borderId="8" xfId="0" applyFont="1" applyFill="1" applyBorder="1"/>
    <xf numFmtId="0" fontId="4" fillId="4" borderId="7" xfId="0" applyFont="1" applyFill="1" applyBorder="1"/>
    <xf numFmtId="0" fontId="4" fillId="4" borderId="6" xfId="0" applyFont="1" applyFill="1" applyBorder="1"/>
    <xf numFmtId="0" fontId="5" fillId="2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65" fontId="4" fillId="2" borderId="1" xfId="1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4" fillId="6" borderId="13" xfId="0" applyFont="1" applyFill="1" applyBorder="1" applyAlignment="1">
      <alignment horizontal="left"/>
    </xf>
    <xf numFmtId="0" fontId="4" fillId="6" borderId="9" xfId="0" applyFont="1" applyFill="1" applyBorder="1" applyAlignment="1">
      <alignment horizontal="center"/>
    </xf>
    <xf numFmtId="0" fontId="4" fillId="6" borderId="11" xfId="0" applyFont="1" applyFill="1" applyBorder="1" applyAlignment="1">
      <alignment horizontal="center"/>
    </xf>
    <xf numFmtId="0" fontId="4" fillId="7" borderId="2" xfId="0" applyFont="1" applyFill="1" applyBorder="1" applyAlignment="1">
      <alignment horizontal="center"/>
    </xf>
    <xf numFmtId="0" fontId="4" fillId="2" borderId="9" xfId="0" applyFont="1" applyFill="1" applyBorder="1"/>
    <xf numFmtId="0" fontId="4" fillId="2" borderId="11" xfId="0" applyFont="1" applyFill="1" applyBorder="1"/>
    <xf numFmtId="0" fontId="4" fillId="3" borderId="13" xfId="0" applyFont="1" applyFill="1" applyBorder="1" applyAlignment="1">
      <alignment horizontal="center"/>
    </xf>
    <xf numFmtId="165" fontId="4" fillId="3" borderId="13" xfId="0" applyNumberFormat="1" applyFont="1" applyFill="1" applyBorder="1" applyAlignment="1">
      <alignment horizontal="center"/>
    </xf>
    <xf numFmtId="165" fontId="4" fillId="3" borderId="11" xfId="1" applyNumberFormat="1" applyFont="1" applyFill="1" applyBorder="1" applyAlignment="1">
      <alignment horizontal="center"/>
    </xf>
    <xf numFmtId="0" fontId="6" fillId="4" borderId="7" xfId="0" applyFont="1" applyFill="1" applyBorder="1"/>
    <xf numFmtId="0" fontId="4" fillId="4" borderId="7" xfId="0" applyFont="1" applyFill="1" applyBorder="1" applyAlignment="1">
      <alignment horizontal="left"/>
    </xf>
    <xf numFmtId="0" fontId="4" fillId="4" borderId="7" xfId="0" applyFont="1" applyFill="1" applyBorder="1" applyAlignment="1">
      <alignment horizontal="center"/>
    </xf>
    <xf numFmtId="0" fontId="4" fillId="4" borderId="12" xfId="0" applyFont="1" applyFill="1" applyBorder="1"/>
    <xf numFmtId="0" fontId="6" fillId="4" borderId="0" xfId="0" applyFont="1" applyFill="1" applyBorder="1"/>
    <xf numFmtId="0" fontId="4" fillId="4" borderId="0" xfId="0" applyFont="1" applyFill="1" applyBorder="1"/>
    <xf numFmtId="0" fontId="4" fillId="4" borderId="0" xfId="0" applyFont="1" applyFill="1" applyBorder="1" applyAlignment="1">
      <alignment horizontal="left"/>
    </xf>
    <xf numFmtId="0" fontId="4" fillId="4" borderId="5" xfId="0" applyFont="1" applyFill="1" applyBorder="1"/>
    <xf numFmtId="0" fontId="4" fillId="4" borderId="9" xfId="0" applyFont="1" applyFill="1" applyBorder="1"/>
    <xf numFmtId="0" fontId="6" fillId="4" borderId="10" xfId="0" applyFont="1" applyFill="1" applyBorder="1"/>
    <xf numFmtId="0" fontId="4" fillId="4" borderId="10" xfId="0" applyFont="1" applyFill="1" applyBorder="1"/>
    <xf numFmtId="0" fontId="4" fillId="4" borderId="10" xfId="0" applyFont="1" applyFill="1" applyBorder="1" applyAlignment="1">
      <alignment horizontal="left"/>
    </xf>
    <xf numFmtId="0" fontId="4" fillId="4" borderId="10" xfId="0" applyFont="1" applyFill="1" applyBorder="1" applyAlignment="1">
      <alignment horizontal="center"/>
    </xf>
    <xf numFmtId="0" fontId="4" fillId="4" borderId="11" xfId="0" applyFont="1" applyFill="1" applyBorder="1"/>
    <xf numFmtId="0" fontId="4" fillId="4" borderId="0" xfId="0" applyFont="1" applyFill="1" applyBorder="1" applyAlignment="1"/>
    <xf numFmtId="49" fontId="4" fillId="4" borderId="0" xfId="0" applyNumberFormat="1" applyFont="1" applyFill="1" applyBorder="1" applyAlignment="1">
      <alignment horizontal="left"/>
    </xf>
    <xf numFmtId="0" fontId="4" fillId="4" borderId="12" xfId="0" applyFont="1" applyFill="1" applyBorder="1" applyAlignment="1">
      <alignment horizontal="left"/>
    </xf>
    <xf numFmtId="49" fontId="4" fillId="4" borderId="10" xfId="0" applyNumberFormat="1" applyFont="1" applyFill="1" applyBorder="1"/>
    <xf numFmtId="0" fontId="4" fillId="4" borderId="0" xfId="0" applyFont="1" applyFill="1" applyBorder="1" applyAlignment="1">
      <alignment horizontal="right"/>
    </xf>
    <xf numFmtId="0" fontId="4" fillId="4" borderId="10" xfId="0" applyFont="1" applyFill="1" applyBorder="1" applyAlignment="1">
      <alignment horizontal="right"/>
    </xf>
    <xf numFmtId="0" fontId="4" fillId="3" borderId="8" xfId="0" applyFont="1" applyFill="1" applyBorder="1" applyAlignment="1">
      <alignment horizontal="left"/>
    </xf>
    <xf numFmtId="0" fontId="4" fillId="3" borderId="7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3" borderId="8" xfId="0" applyFont="1" applyFill="1" applyBorder="1"/>
    <xf numFmtId="0" fontId="4" fillId="3" borderId="7" xfId="0" applyFont="1" applyFill="1" applyBorder="1"/>
    <xf numFmtId="0" fontId="4" fillId="3" borderId="6" xfId="0" applyFont="1" applyFill="1" applyBorder="1" applyAlignment="1"/>
    <xf numFmtId="0" fontId="4" fillId="3" borderId="7" xfId="0" applyFont="1" applyFill="1" applyBorder="1" applyAlignment="1"/>
    <xf numFmtId="0" fontId="4" fillId="4" borderId="12" xfId="0" applyFont="1" applyFill="1" applyBorder="1" applyAlignment="1">
      <alignment horizontal="center"/>
    </xf>
    <xf numFmtId="2" fontId="4" fillId="4" borderId="0" xfId="0" applyNumberFormat="1" applyFont="1" applyFill="1" applyBorder="1" applyAlignment="1">
      <alignment horizontal="center"/>
    </xf>
    <xf numFmtId="2" fontId="4" fillId="4" borderId="5" xfId="0" applyNumberFormat="1" applyFont="1" applyFill="1" applyBorder="1" applyAlignment="1">
      <alignment horizontal="center"/>
    </xf>
    <xf numFmtId="2" fontId="4" fillId="4" borderId="0" xfId="0" applyNumberFormat="1" applyFont="1" applyFill="1" applyBorder="1" applyAlignment="1"/>
    <xf numFmtId="0" fontId="4" fillId="4" borderId="5" xfId="0" applyFont="1" applyFill="1" applyBorder="1" applyAlignment="1">
      <alignment horizontal="center"/>
    </xf>
    <xf numFmtId="0" fontId="4" fillId="4" borderId="5" xfId="0" applyFont="1" applyFill="1" applyBorder="1" applyAlignment="1"/>
    <xf numFmtId="49" fontId="4" fillId="4" borderId="12" xfId="0" applyNumberFormat="1" applyFont="1" applyFill="1" applyBorder="1" applyAlignment="1">
      <alignment horizontal="left"/>
    </xf>
    <xf numFmtId="2" fontId="4" fillId="4" borderId="0" xfId="0" applyNumberFormat="1" applyFont="1" applyFill="1" applyBorder="1"/>
    <xf numFmtId="2" fontId="4" fillId="4" borderId="5" xfId="0" applyNumberFormat="1" applyFont="1" applyFill="1" applyBorder="1" applyAlignment="1">
      <alignment horizontal="left"/>
    </xf>
    <xf numFmtId="2" fontId="4" fillId="4" borderId="0" xfId="0" applyNumberFormat="1" applyFont="1" applyFill="1" applyBorder="1" applyAlignment="1">
      <alignment horizontal="left"/>
    </xf>
    <xf numFmtId="2" fontId="4" fillId="4" borderId="11" xfId="0" applyNumberFormat="1" applyFont="1" applyFill="1" applyBorder="1"/>
    <xf numFmtId="2" fontId="4" fillId="4" borderId="10" xfId="0" applyNumberFormat="1" applyFont="1" applyFill="1" applyBorder="1"/>
    <xf numFmtId="2" fontId="4" fillId="2" borderId="0" xfId="0" applyNumberFormat="1" applyFont="1" applyFill="1" applyAlignment="1">
      <alignment horizontal="center"/>
    </xf>
    <xf numFmtId="2" fontId="4" fillId="2" borderId="0" xfId="0" applyNumberFormat="1" applyFont="1" applyFill="1"/>
    <xf numFmtId="2" fontId="4" fillId="3" borderId="7" xfId="0" applyNumberFormat="1" applyFont="1" applyFill="1" applyBorder="1"/>
    <xf numFmtId="2" fontId="4" fillId="3" borderId="6" xfId="0" applyNumberFormat="1" applyFont="1" applyFill="1" applyBorder="1" applyAlignment="1"/>
    <xf numFmtId="0" fontId="4" fillId="4" borderId="0" xfId="0" applyFont="1" applyFill="1"/>
    <xf numFmtId="0" fontId="4" fillId="4" borderId="0" xfId="0" applyFont="1" applyFill="1" applyAlignment="1">
      <alignment horizontal="left"/>
    </xf>
    <xf numFmtId="166" fontId="4" fillId="4" borderId="0" xfId="0" applyNumberFormat="1" applyFont="1" applyFill="1" applyAlignment="1"/>
    <xf numFmtId="0" fontId="4" fillId="4" borderId="0" xfId="0" applyFont="1" applyFill="1" applyAlignment="1">
      <alignment horizontal="center"/>
    </xf>
    <xf numFmtId="2" fontId="4" fillId="3" borderId="5" xfId="0" applyNumberFormat="1" applyFont="1" applyFill="1" applyBorder="1" applyAlignment="1">
      <alignment horizontal="center"/>
    </xf>
    <xf numFmtId="2" fontId="4" fillId="3" borderId="0" xfId="0" applyNumberFormat="1" applyFont="1" applyFill="1" applyBorder="1" applyAlignment="1">
      <alignment horizontal="center"/>
    </xf>
    <xf numFmtId="2" fontId="4" fillId="3" borderId="0" xfId="0" applyNumberFormat="1" applyFont="1" applyFill="1" applyBorder="1" applyAlignment="1"/>
    <xf numFmtId="0" fontId="4" fillId="3" borderId="5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0" fontId="4" fillId="3" borderId="8" xfId="0" applyFont="1" applyFill="1" applyBorder="1" applyAlignment="1"/>
    <xf numFmtId="0" fontId="4" fillId="3" borderId="7" xfId="0" applyFont="1" applyFill="1" applyBorder="1" applyAlignment="1">
      <alignment horizontal="right"/>
    </xf>
    <xf numFmtId="2" fontId="4" fillId="4" borderId="0" xfId="0" applyNumberFormat="1" applyFont="1" applyFill="1" applyBorder="1" applyAlignment="1">
      <alignment horizontal="right"/>
    </xf>
    <xf numFmtId="49" fontId="4" fillId="4" borderId="12" xfId="0" applyNumberFormat="1" applyFont="1" applyFill="1" applyBorder="1"/>
    <xf numFmtId="2" fontId="4" fillId="3" borderId="7" xfId="0" applyNumberFormat="1" applyFont="1" applyFill="1" applyBorder="1" applyAlignment="1">
      <alignment horizontal="center"/>
    </xf>
    <xf numFmtId="2" fontId="4" fillId="3" borderId="6" xfId="0" applyNumberFormat="1" applyFont="1" applyFill="1" applyBorder="1" applyAlignment="1">
      <alignment horizontal="center"/>
    </xf>
    <xf numFmtId="0" fontId="4" fillId="4" borderId="12" xfId="0" applyNumberFormat="1" applyFont="1" applyFill="1" applyBorder="1" applyAlignment="1">
      <alignment horizontal="left"/>
    </xf>
    <xf numFmtId="9" fontId="4" fillId="4" borderId="0" xfId="1" applyFont="1" applyFill="1" applyBorder="1"/>
    <xf numFmtId="0" fontId="4" fillId="3" borderId="8" xfId="0" applyFont="1" applyFill="1" applyBorder="1" applyAlignment="1">
      <alignment horizontal="center"/>
    </xf>
    <xf numFmtId="0" fontId="4" fillId="4" borderId="12" xfId="0" quotePrefix="1" applyFont="1" applyFill="1" applyBorder="1" applyAlignment="1">
      <alignment horizontal="center"/>
    </xf>
    <xf numFmtId="0" fontId="4" fillId="4" borderId="0" xfId="0" quotePrefix="1" applyFont="1" applyFill="1" applyBorder="1" applyAlignment="1">
      <alignment horizontal="left"/>
    </xf>
    <xf numFmtId="2" fontId="4" fillId="3" borderId="7" xfId="0" applyNumberFormat="1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218"/>
  <sheetViews>
    <sheetView tabSelected="1" zoomScale="83" zoomScaleNormal="83" workbookViewId="0"/>
  </sheetViews>
  <sheetFormatPr defaultRowHeight="15" customHeight="1" x14ac:dyDescent="0.25"/>
  <cols>
    <col min="1" max="1" width="0.7109375" style="4" customWidth="1"/>
    <col min="2" max="2" width="6.7109375" style="64" customWidth="1"/>
    <col min="3" max="3" width="6.7109375" style="63" customWidth="1"/>
    <col min="4" max="4" width="8.28515625" style="64" customWidth="1"/>
    <col min="5" max="6" width="5.7109375" style="63" customWidth="1"/>
    <col min="7" max="7" width="5.28515625" style="63" customWidth="1"/>
    <col min="8" max="12" width="5.7109375" style="63" customWidth="1"/>
    <col min="13" max="13" width="6" style="63" customWidth="1"/>
    <col min="14" max="14" width="10.140625" style="63" customWidth="1"/>
    <col min="15" max="15" width="0.7109375" style="29" customWidth="1"/>
    <col min="16" max="19" width="6.7109375" style="29" customWidth="1"/>
    <col min="20" max="20" width="0.7109375" style="29" customWidth="1"/>
    <col min="21" max="25" width="5.7109375" style="63" customWidth="1"/>
    <col min="26" max="26" width="9.28515625" style="63" customWidth="1"/>
    <col min="27" max="27" width="0.7109375" style="63" customWidth="1"/>
    <col min="28" max="31" width="6.7109375" style="63" customWidth="1"/>
    <col min="32" max="32" width="0.7109375" style="63" customWidth="1"/>
    <col min="33" max="36" width="13.7109375" style="63" customWidth="1"/>
    <col min="37" max="37" width="0.7109375" style="63" customWidth="1"/>
    <col min="38" max="40" width="6.7109375" style="63" customWidth="1"/>
    <col min="41" max="43" width="4.7109375" style="63" customWidth="1"/>
    <col min="44" max="44" width="41.28515625" style="4" customWidth="1"/>
    <col min="45" max="16384" width="9.140625" style="4"/>
  </cols>
  <sheetData>
    <row r="1" spans="1:46" ht="17.25" customHeight="1" x14ac:dyDescent="0.25">
      <c r="A1" s="139"/>
      <c r="B1" s="127" t="s">
        <v>78</v>
      </c>
      <c r="C1" s="7"/>
      <c r="D1" s="8"/>
      <c r="E1" s="9" t="s">
        <v>79</v>
      </c>
      <c r="F1" s="10"/>
      <c r="G1" s="10"/>
      <c r="H1" s="10"/>
      <c r="I1" s="10"/>
      <c r="J1" s="10"/>
      <c r="K1" s="10"/>
      <c r="L1" s="10"/>
      <c r="M1" s="10"/>
      <c r="N1" s="128"/>
      <c r="O1" s="10"/>
      <c r="P1" s="140"/>
      <c r="Q1" s="140"/>
      <c r="R1" s="140"/>
      <c r="S1" s="140"/>
      <c r="T1" s="140"/>
      <c r="U1" s="7"/>
      <c r="V1" s="7"/>
      <c r="W1" s="140"/>
      <c r="X1" s="7"/>
      <c r="Y1" s="7"/>
      <c r="Z1" s="7"/>
      <c r="AA1" s="10"/>
      <c r="AB1" s="10"/>
      <c r="AC1" s="10"/>
      <c r="AD1" s="10"/>
      <c r="AE1" s="10"/>
      <c r="AF1" s="10"/>
      <c r="AG1" s="7"/>
      <c r="AH1" s="7"/>
      <c r="AI1" s="7"/>
      <c r="AJ1" s="7"/>
      <c r="AK1" s="10"/>
      <c r="AL1" s="7"/>
      <c r="AM1" s="7"/>
      <c r="AN1" s="7"/>
      <c r="AO1" s="7"/>
      <c r="AP1" s="7"/>
      <c r="AQ1" s="7"/>
      <c r="AR1" s="141"/>
      <c r="AS1" s="141"/>
      <c r="AT1" s="141"/>
    </row>
    <row r="2" spans="1:46" s="5" customFormat="1" ht="15" customHeight="1" x14ac:dyDescent="0.25">
      <c r="A2" s="3"/>
      <c r="B2" s="11" t="s">
        <v>11</v>
      </c>
      <c r="C2" s="12"/>
      <c r="D2" s="13"/>
      <c r="E2" s="14" t="s">
        <v>12</v>
      </c>
      <c r="F2" s="15"/>
      <c r="G2" s="15"/>
      <c r="H2" s="15"/>
      <c r="I2" s="22" t="s">
        <v>13</v>
      </c>
      <c r="J2" s="18"/>
      <c r="K2" s="15"/>
      <c r="L2" s="15"/>
      <c r="M2" s="15"/>
      <c r="N2" s="16"/>
      <c r="O2" s="20"/>
      <c r="P2" s="21" t="s">
        <v>149</v>
      </c>
      <c r="Q2" s="15"/>
      <c r="R2" s="15"/>
      <c r="S2" s="22"/>
      <c r="T2" s="20"/>
      <c r="U2" s="21" t="s">
        <v>14</v>
      </c>
      <c r="V2" s="15"/>
      <c r="W2" s="15"/>
      <c r="X2" s="15"/>
      <c r="Y2" s="15"/>
      <c r="Z2" s="116"/>
      <c r="AA2" s="20"/>
      <c r="AB2" s="23" t="s">
        <v>153</v>
      </c>
      <c r="AC2" s="21"/>
      <c r="AD2" s="15"/>
      <c r="AE2" s="22"/>
      <c r="AF2" s="20"/>
      <c r="AG2" s="23" t="s">
        <v>61</v>
      </c>
      <c r="AH2" s="15"/>
      <c r="AI2" s="15"/>
      <c r="AJ2" s="16"/>
      <c r="AK2" s="20"/>
      <c r="AL2" s="23" t="s">
        <v>147</v>
      </c>
      <c r="AM2" s="21"/>
      <c r="AN2" s="15"/>
      <c r="AO2" s="138" t="s">
        <v>142</v>
      </c>
      <c r="AP2" s="15"/>
      <c r="AQ2" s="16"/>
      <c r="AR2" s="141"/>
      <c r="AS2" s="141"/>
      <c r="AT2" s="141"/>
    </row>
    <row r="3" spans="1:46" s="5" customFormat="1" ht="15" customHeight="1" x14ac:dyDescent="0.25">
      <c r="A3" s="3"/>
      <c r="B3" s="19" t="s">
        <v>0</v>
      </c>
      <c r="C3" s="19" t="s">
        <v>4</v>
      </c>
      <c r="D3" s="14" t="s">
        <v>1</v>
      </c>
      <c r="E3" s="19" t="s">
        <v>3</v>
      </c>
      <c r="F3" s="19" t="s">
        <v>8</v>
      </c>
      <c r="G3" s="16" t="s">
        <v>5</v>
      </c>
      <c r="H3" s="19" t="s">
        <v>6</v>
      </c>
      <c r="I3" s="19" t="s">
        <v>16</v>
      </c>
      <c r="J3" s="19" t="s">
        <v>17</v>
      </c>
      <c r="K3" s="19" t="s">
        <v>18</v>
      </c>
      <c r="L3" s="19" t="s">
        <v>19</v>
      </c>
      <c r="M3" s="19" t="s">
        <v>20</v>
      </c>
      <c r="N3" s="19" t="s">
        <v>21</v>
      </c>
      <c r="O3" s="24"/>
      <c r="P3" s="19" t="s">
        <v>5</v>
      </c>
      <c r="Q3" s="19" t="s">
        <v>6</v>
      </c>
      <c r="R3" s="19" t="s">
        <v>143</v>
      </c>
      <c r="S3" s="19" t="s">
        <v>16</v>
      </c>
      <c r="T3" s="24"/>
      <c r="U3" s="19" t="s">
        <v>3</v>
      </c>
      <c r="V3" s="19" t="s">
        <v>8</v>
      </c>
      <c r="W3" s="16" t="s">
        <v>5</v>
      </c>
      <c r="X3" s="19" t="s">
        <v>6</v>
      </c>
      <c r="Y3" s="19" t="s">
        <v>16</v>
      </c>
      <c r="Z3" s="19" t="s">
        <v>21</v>
      </c>
      <c r="AA3" s="24"/>
      <c r="AB3" s="19" t="s">
        <v>5</v>
      </c>
      <c r="AC3" s="19" t="s">
        <v>6</v>
      </c>
      <c r="AD3" s="19" t="s">
        <v>143</v>
      </c>
      <c r="AE3" s="19" t="s">
        <v>16</v>
      </c>
      <c r="AF3" s="24"/>
      <c r="AG3" s="19" t="s">
        <v>62</v>
      </c>
      <c r="AH3" s="19" t="s">
        <v>63</v>
      </c>
      <c r="AI3" s="16" t="s">
        <v>64</v>
      </c>
      <c r="AJ3" s="19" t="s">
        <v>65</v>
      </c>
      <c r="AK3" s="24"/>
      <c r="AL3" s="19" t="s">
        <v>22</v>
      </c>
      <c r="AM3" s="19" t="s">
        <v>23</v>
      </c>
      <c r="AN3" s="16" t="s">
        <v>60</v>
      </c>
      <c r="AO3" s="16" t="s">
        <v>30</v>
      </c>
      <c r="AP3" s="18" t="s">
        <v>31</v>
      </c>
      <c r="AQ3" s="19" t="s">
        <v>32</v>
      </c>
      <c r="AR3" s="141"/>
      <c r="AS3" s="141"/>
      <c r="AT3" s="141"/>
    </row>
    <row r="4" spans="1:46" s="5" customFormat="1" ht="15" customHeight="1" x14ac:dyDescent="0.25">
      <c r="A4" s="3"/>
      <c r="B4" s="25">
        <v>1989</v>
      </c>
      <c r="C4" s="25" t="s">
        <v>33</v>
      </c>
      <c r="D4" s="26" t="s">
        <v>80</v>
      </c>
      <c r="E4" s="25">
        <v>1</v>
      </c>
      <c r="F4" s="25">
        <v>0</v>
      </c>
      <c r="G4" s="27">
        <v>0</v>
      </c>
      <c r="H4" s="25">
        <v>0</v>
      </c>
      <c r="I4" s="25">
        <v>1</v>
      </c>
      <c r="J4" s="25">
        <v>0</v>
      </c>
      <c r="K4" s="25">
        <v>0</v>
      </c>
      <c r="L4" s="25">
        <v>1</v>
      </c>
      <c r="M4" s="25">
        <v>0</v>
      </c>
      <c r="N4" s="28">
        <v>0.33300000000000002</v>
      </c>
      <c r="O4" s="24"/>
      <c r="P4" s="19"/>
      <c r="Q4" s="19"/>
      <c r="R4" s="19"/>
      <c r="S4" s="19"/>
      <c r="T4" s="24"/>
      <c r="U4" s="25"/>
      <c r="V4" s="25"/>
      <c r="W4" s="27"/>
      <c r="X4" s="25"/>
      <c r="Y4" s="25"/>
      <c r="Z4" s="27"/>
      <c r="AA4" s="24"/>
      <c r="AB4" s="19"/>
      <c r="AC4" s="19"/>
      <c r="AD4" s="19"/>
      <c r="AE4" s="19"/>
      <c r="AF4" s="24"/>
      <c r="AG4" s="6"/>
      <c r="AH4" s="6"/>
      <c r="AI4" s="6"/>
      <c r="AJ4" s="6"/>
      <c r="AK4" s="24"/>
      <c r="AL4" s="25"/>
      <c r="AM4" s="25"/>
      <c r="AN4" s="25"/>
      <c r="AO4" s="27"/>
      <c r="AP4" s="30"/>
      <c r="AQ4" s="25"/>
      <c r="AR4" s="141"/>
      <c r="AS4" s="141"/>
      <c r="AT4" s="141"/>
    </row>
    <row r="5" spans="1:46" s="5" customFormat="1" ht="15" customHeight="1" x14ac:dyDescent="0.25">
      <c r="A5" s="3"/>
      <c r="B5" s="34">
        <v>1990</v>
      </c>
      <c r="C5" s="34" t="s">
        <v>33</v>
      </c>
      <c r="D5" s="129" t="s">
        <v>166</v>
      </c>
      <c r="E5" s="34"/>
      <c r="F5" s="35" t="s">
        <v>37</v>
      </c>
      <c r="G5" s="130"/>
      <c r="H5" s="34"/>
      <c r="I5" s="34"/>
      <c r="J5" s="34"/>
      <c r="K5" s="34"/>
      <c r="L5" s="34"/>
      <c r="M5" s="34"/>
      <c r="N5" s="36"/>
      <c r="O5" s="24"/>
      <c r="P5" s="19"/>
      <c r="Q5" s="19"/>
      <c r="R5" s="19"/>
      <c r="S5" s="19"/>
      <c r="T5" s="24"/>
      <c r="U5" s="25"/>
      <c r="V5" s="25"/>
      <c r="W5" s="27"/>
      <c r="X5" s="25"/>
      <c r="Y5" s="25"/>
      <c r="Z5" s="28"/>
      <c r="AA5" s="24"/>
      <c r="AB5" s="19"/>
      <c r="AC5" s="19"/>
      <c r="AD5" s="19"/>
      <c r="AE5" s="19"/>
      <c r="AF5" s="24"/>
      <c r="AG5" s="6"/>
      <c r="AH5" s="6"/>
      <c r="AI5" s="6"/>
      <c r="AJ5" s="6"/>
      <c r="AK5" s="24"/>
      <c r="AL5" s="25"/>
      <c r="AM5" s="25"/>
      <c r="AN5" s="25"/>
      <c r="AO5" s="27"/>
      <c r="AP5" s="30"/>
      <c r="AQ5" s="25"/>
      <c r="AR5" s="141"/>
      <c r="AS5" s="141"/>
      <c r="AT5" s="141"/>
    </row>
    <row r="6" spans="1:46" s="5" customFormat="1" ht="15" customHeight="1" x14ac:dyDescent="0.25">
      <c r="A6" s="3"/>
      <c r="B6" s="25">
        <v>1990</v>
      </c>
      <c r="C6" s="25" t="s">
        <v>81</v>
      </c>
      <c r="D6" s="26" t="s">
        <v>35</v>
      </c>
      <c r="E6" s="25">
        <v>13</v>
      </c>
      <c r="F6" s="25">
        <v>1</v>
      </c>
      <c r="G6" s="27">
        <v>2</v>
      </c>
      <c r="H6" s="25">
        <v>9</v>
      </c>
      <c r="I6" s="25">
        <v>35</v>
      </c>
      <c r="J6" s="25">
        <v>14</v>
      </c>
      <c r="K6" s="25">
        <v>10</v>
      </c>
      <c r="L6" s="25">
        <v>8</v>
      </c>
      <c r="M6" s="25">
        <v>3</v>
      </c>
      <c r="N6" s="28">
        <v>0.47899999999999998</v>
      </c>
      <c r="O6" s="24"/>
      <c r="P6" s="19"/>
      <c r="Q6" s="19"/>
      <c r="R6" s="19"/>
      <c r="S6" s="19"/>
      <c r="T6" s="24"/>
      <c r="U6" s="25"/>
      <c r="V6" s="25"/>
      <c r="W6" s="27"/>
      <c r="X6" s="25"/>
      <c r="Y6" s="25"/>
      <c r="Z6" s="28"/>
      <c r="AA6" s="24"/>
      <c r="AB6" s="19"/>
      <c r="AC6" s="19"/>
      <c r="AD6" s="19"/>
      <c r="AE6" s="19"/>
      <c r="AF6" s="24"/>
      <c r="AG6" s="6"/>
      <c r="AH6" s="6"/>
      <c r="AI6" s="6"/>
      <c r="AJ6" s="6"/>
      <c r="AK6" s="24"/>
      <c r="AL6" s="25"/>
      <c r="AM6" s="25"/>
      <c r="AN6" s="25"/>
      <c r="AO6" s="27"/>
      <c r="AP6" s="30"/>
      <c r="AQ6" s="25"/>
      <c r="AR6" s="141"/>
      <c r="AS6" s="141"/>
      <c r="AT6" s="141"/>
    </row>
    <row r="7" spans="1:46" s="5" customFormat="1" ht="15" customHeight="1" x14ac:dyDescent="0.25">
      <c r="A7" s="3"/>
      <c r="B7" s="34">
        <v>1991</v>
      </c>
      <c r="C7" s="34" t="s">
        <v>36</v>
      </c>
      <c r="D7" s="129" t="s">
        <v>166</v>
      </c>
      <c r="E7" s="34"/>
      <c r="F7" s="35" t="s">
        <v>37</v>
      </c>
      <c r="G7" s="130"/>
      <c r="H7" s="34"/>
      <c r="I7" s="34"/>
      <c r="J7" s="34"/>
      <c r="K7" s="34"/>
      <c r="L7" s="34"/>
      <c r="M7" s="34"/>
      <c r="N7" s="36"/>
      <c r="O7" s="24"/>
      <c r="P7" s="19"/>
      <c r="Q7" s="19"/>
      <c r="R7" s="19"/>
      <c r="S7" s="19"/>
      <c r="T7" s="24"/>
      <c r="U7" s="25"/>
      <c r="V7" s="25"/>
      <c r="W7" s="27"/>
      <c r="X7" s="25"/>
      <c r="Y7" s="25"/>
      <c r="Z7" s="155"/>
      <c r="AA7" s="24"/>
      <c r="AB7" s="19"/>
      <c r="AC7" s="19"/>
      <c r="AD7" s="19"/>
      <c r="AE7" s="19"/>
      <c r="AF7" s="24"/>
      <c r="AG7" s="6"/>
      <c r="AH7" s="6"/>
      <c r="AI7" s="6"/>
      <c r="AJ7" s="6"/>
      <c r="AK7" s="24"/>
      <c r="AL7" s="25"/>
      <c r="AM7" s="25"/>
      <c r="AN7" s="25"/>
      <c r="AO7" s="27"/>
      <c r="AP7" s="30"/>
      <c r="AQ7" s="25"/>
      <c r="AR7" s="141"/>
      <c r="AS7" s="141"/>
      <c r="AT7" s="141"/>
    </row>
    <row r="8" spans="1:46" s="5" customFormat="1" ht="15" customHeight="1" x14ac:dyDescent="0.25">
      <c r="A8" s="3"/>
      <c r="B8" s="25">
        <v>1991</v>
      </c>
      <c r="C8" s="25" t="s">
        <v>36</v>
      </c>
      <c r="D8" s="26" t="s">
        <v>35</v>
      </c>
      <c r="E8" s="25">
        <v>1</v>
      </c>
      <c r="F8" s="25">
        <v>0</v>
      </c>
      <c r="G8" s="27">
        <v>0</v>
      </c>
      <c r="H8" s="25">
        <v>1</v>
      </c>
      <c r="I8" s="25">
        <v>0</v>
      </c>
      <c r="J8" s="25">
        <v>0</v>
      </c>
      <c r="K8" s="25">
        <v>0</v>
      </c>
      <c r="L8" s="25">
        <v>0</v>
      </c>
      <c r="M8" s="25">
        <v>0</v>
      </c>
      <c r="N8" s="28">
        <v>0</v>
      </c>
      <c r="O8" s="24"/>
      <c r="P8" s="19"/>
      <c r="Q8" s="19"/>
      <c r="R8" s="19"/>
      <c r="S8" s="19"/>
      <c r="T8" s="24"/>
      <c r="U8" s="25"/>
      <c r="V8" s="25"/>
      <c r="W8" s="27"/>
      <c r="X8" s="25"/>
      <c r="Y8" s="25"/>
      <c r="Z8" s="27"/>
      <c r="AA8" s="24"/>
      <c r="AB8" s="19"/>
      <c r="AC8" s="19"/>
      <c r="AD8" s="19"/>
      <c r="AE8" s="19"/>
      <c r="AF8" s="24"/>
      <c r="AG8" s="6"/>
      <c r="AH8" s="6"/>
      <c r="AI8" s="6"/>
      <c r="AJ8" s="6"/>
      <c r="AK8" s="24"/>
      <c r="AL8" s="25"/>
      <c r="AM8" s="25"/>
      <c r="AN8" s="25"/>
      <c r="AO8" s="27"/>
      <c r="AP8" s="30"/>
      <c r="AQ8" s="25"/>
      <c r="AR8" s="141"/>
      <c r="AS8" s="141"/>
      <c r="AT8" s="141"/>
    </row>
    <row r="9" spans="1:46" s="5" customFormat="1" ht="15" customHeight="1" x14ac:dyDescent="0.25">
      <c r="A9" s="3"/>
      <c r="B9" s="25">
        <v>1992</v>
      </c>
      <c r="C9" s="25" t="s">
        <v>33</v>
      </c>
      <c r="D9" s="26" t="s">
        <v>35</v>
      </c>
      <c r="E9" s="25">
        <v>18</v>
      </c>
      <c r="F9" s="25">
        <v>0</v>
      </c>
      <c r="G9" s="27">
        <v>0</v>
      </c>
      <c r="H9" s="25">
        <v>5</v>
      </c>
      <c r="I9" s="25">
        <v>18</v>
      </c>
      <c r="J9" s="25">
        <v>17</v>
      </c>
      <c r="K9" s="25">
        <v>1</v>
      </c>
      <c r="L9" s="25">
        <v>0</v>
      </c>
      <c r="M9" s="25">
        <v>0</v>
      </c>
      <c r="N9" s="28">
        <v>0.41899999999999998</v>
      </c>
      <c r="O9" s="24"/>
      <c r="P9" s="19"/>
      <c r="Q9" s="19"/>
      <c r="R9" s="19"/>
      <c r="S9" s="19"/>
      <c r="T9" s="24"/>
      <c r="U9" s="25"/>
      <c r="V9" s="25"/>
      <c r="W9" s="27"/>
      <c r="X9" s="25"/>
      <c r="Y9" s="25"/>
      <c r="Z9" s="27"/>
      <c r="AA9" s="24"/>
      <c r="AB9" s="19"/>
      <c r="AC9" s="19"/>
      <c r="AD9" s="19"/>
      <c r="AE9" s="19"/>
      <c r="AF9" s="24"/>
      <c r="AG9" s="6"/>
      <c r="AH9" s="6"/>
      <c r="AI9" s="6"/>
      <c r="AJ9" s="6"/>
      <c r="AK9" s="24"/>
      <c r="AL9" s="25"/>
      <c r="AM9" s="25"/>
      <c r="AN9" s="25"/>
      <c r="AO9" s="27"/>
      <c r="AP9" s="30"/>
      <c r="AQ9" s="25"/>
      <c r="AR9" s="141"/>
      <c r="AS9" s="141"/>
      <c r="AT9" s="141"/>
    </row>
    <row r="10" spans="1:46" s="5" customFormat="1" ht="15" customHeight="1" x14ac:dyDescent="0.25">
      <c r="A10" s="3"/>
      <c r="B10" s="25">
        <v>1993</v>
      </c>
      <c r="C10" s="25" t="s">
        <v>82</v>
      </c>
      <c r="D10" s="26" t="s">
        <v>35</v>
      </c>
      <c r="E10" s="25">
        <v>12</v>
      </c>
      <c r="F10" s="25">
        <v>0</v>
      </c>
      <c r="G10" s="27">
        <v>1</v>
      </c>
      <c r="H10" s="25">
        <v>7</v>
      </c>
      <c r="I10" s="25">
        <v>27</v>
      </c>
      <c r="J10" s="25">
        <v>22</v>
      </c>
      <c r="K10" s="25">
        <v>3</v>
      </c>
      <c r="L10" s="25">
        <v>1</v>
      </c>
      <c r="M10" s="25">
        <v>1</v>
      </c>
      <c r="N10" s="28">
        <v>0.40300000000000002</v>
      </c>
      <c r="O10" s="24"/>
      <c r="P10" s="19"/>
      <c r="Q10" s="19"/>
      <c r="R10" s="19"/>
      <c r="S10" s="19"/>
      <c r="T10" s="24"/>
      <c r="U10" s="25"/>
      <c r="V10" s="25"/>
      <c r="W10" s="27"/>
      <c r="X10" s="25"/>
      <c r="Y10" s="25"/>
      <c r="Z10" s="28"/>
      <c r="AA10" s="24"/>
      <c r="AB10" s="19"/>
      <c r="AC10" s="19"/>
      <c r="AD10" s="19"/>
      <c r="AE10" s="19"/>
      <c r="AF10" s="24"/>
      <c r="AG10" s="6"/>
      <c r="AH10" s="6"/>
      <c r="AI10" s="6"/>
      <c r="AJ10" s="6"/>
      <c r="AK10" s="24"/>
      <c r="AL10" s="25"/>
      <c r="AM10" s="25"/>
      <c r="AN10" s="25"/>
      <c r="AO10" s="27"/>
      <c r="AP10" s="30"/>
      <c r="AQ10" s="25"/>
      <c r="AR10" s="141"/>
      <c r="AS10" s="141"/>
      <c r="AT10" s="141"/>
    </row>
    <row r="11" spans="1:46" s="5" customFormat="1" ht="15" customHeight="1" x14ac:dyDescent="0.25">
      <c r="A11" s="3"/>
      <c r="B11" s="25">
        <v>1994</v>
      </c>
      <c r="C11" s="25" t="s">
        <v>36</v>
      </c>
      <c r="D11" s="26" t="s">
        <v>35</v>
      </c>
      <c r="E11" s="25">
        <v>34</v>
      </c>
      <c r="F11" s="25">
        <v>0</v>
      </c>
      <c r="G11" s="27">
        <v>6</v>
      </c>
      <c r="H11" s="25">
        <v>33</v>
      </c>
      <c r="I11" s="25">
        <v>176</v>
      </c>
      <c r="J11" s="25">
        <v>54</v>
      </c>
      <c r="K11" s="25">
        <v>90</v>
      </c>
      <c r="L11" s="25">
        <v>26</v>
      </c>
      <c r="M11" s="25">
        <v>6</v>
      </c>
      <c r="N11" s="28">
        <v>0.63500000000000001</v>
      </c>
      <c r="O11" s="24"/>
      <c r="P11" s="19"/>
      <c r="Q11" s="19" t="s">
        <v>150</v>
      </c>
      <c r="R11" s="19"/>
      <c r="S11" s="19" t="s">
        <v>81</v>
      </c>
      <c r="T11" s="24"/>
      <c r="U11" s="25"/>
      <c r="V11" s="25"/>
      <c r="W11" s="27"/>
      <c r="X11" s="25"/>
      <c r="Y11" s="25"/>
      <c r="Z11" s="28"/>
      <c r="AA11" s="24"/>
      <c r="AB11" s="19"/>
      <c r="AC11" s="19"/>
      <c r="AD11" s="19"/>
      <c r="AE11" s="19"/>
      <c r="AF11" s="24"/>
      <c r="AG11" s="6"/>
      <c r="AH11" s="6"/>
      <c r="AI11" s="6"/>
      <c r="AJ11" s="6"/>
      <c r="AK11" s="24"/>
      <c r="AL11" s="25">
        <v>1</v>
      </c>
      <c r="AM11" s="25"/>
      <c r="AN11" s="25"/>
      <c r="AO11" s="27"/>
      <c r="AP11" s="30"/>
      <c r="AQ11" s="25"/>
      <c r="AR11" s="141"/>
      <c r="AS11" s="141"/>
      <c r="AT11" s="141"/>
    </row>
    <row r="12" spans="1:46" s="5" customFormat="1" ht="15" customHeight="1" x14ac:dyDescent="0.25">
      <c r="A12" s="3"/>
      <c r="B12" s="25">
        <v>1995</v>
      </c>
      <c r="C12" s="25" t="s">
        <v>36</v>
      </c>
      <c r="D12" s="26" t="s">
        <v>35</v>
      </c>
      <c r="E12" s="25">
        <v>26</v>
      </c>
      <c r="F12" s="25">
        <v>1</v>
      </c>
      <c r="G12" s="27">
        <v>0</v>
      </c>
      <c r="H12" s="25">
        <v>19</v>
      </c>
      <c r="I12" s="25">
        <v>110</v>
      </c>
      <c r="J12" s="25">
        <v>51</v>
      </c>
      <c r="K12" s="25">
        <v>48</v>
      </c>
      <c r="L12" s="25">
        <v>10</v>
      </c>
      <c r="M12" s="25">
        <v>1</v>
      </c>
      <c r="N12" s="28">
        <v>0.53900000000000003</v>
      </c>
      <c r="O12" s="24"/>
      <c r="P12" s="19"/>
      <c r="Q12" s="19"/>
      <c r="R12" s="19"/>
      <c r="S12" s="19"/>
      <c r="T12" s="24"/>
      <c r="U12" s="25">
        <v>5</v>
      </c>
      <c r="V12" s="25">
        <v>0</v>
      </c>
      <c r="W12" s="27">
        <v>0</v>
      </c>
      <c r="X12" s="25">
        <v>2</v>
      </c>
      <c r="Y12" s="25">
        <v>16</v>
      </c>
      <c r="Z12" s="28">
        <v>0.38100000000000001</v>
      </c>
      <c r="AA12" s="24"/>
      <c r="AB12" s="19"/>
      <c r="AC12" s="19"/>
      <c r="AD12" s="19"/>
      <c r="AE12" s="19"/>
      <c r="AF12" s="24"/>
      <c r="AG12" s="6" t="s">
        <v>117</v>
      </c>
      <c r="AH12" s="6"/>
      <c r="AI12" s="6"/>
      <c r="AJ12" s="6"/>
      <c r="AK12" s="24"/>
      <c r="AL12" s="25"/>
      <c r="AM12" s="25"/>
      <c r="AN12" s="25"/>
      <c r="AO12" s="27"/>
      <c r="AP12" s="30"/>
      <c r="AQ12" s="25"/>
      <c r="AR12" s="141"/>
      <c r="AS12" s="141"/>
      <c r="AT12" s="141"/>
    </row>
    <row r="13" spans="1:46" s="5" customFormat="1" ht="15" customHeight="1" x14ac:dyDescent="0.25">
      <c r="A13" s="3"/>
      <c r="B13" s="25">
        <v>1996</v>
      </c>
      <c r="C13" s="25" t="s">
        <v>36</v>
      </c>
      <c r="D13" s="26" t="s">
        <v>35</v>
      </c>
      <c r="E13" s="25">
        <v>29</v>
      </c>
      <c r="F13" s="25">
        <v>0</v>
      </c>
      <c r="G13" s="27">
        <v>7</v>
      </c>
      <c r="H13" s="25">
        <v>22</v>
      </c>
      <c r="I13" s="25">
        <v>68</v>
      </c>
      <c r="J13" s="25">
        <v>38</v>
      </c>
      <c r="K13" s="25">
        <v>14</v>
      </c>
      <c r="L13" s="25">
        <v>9</v>
      </c>
      <c r="M13" s="25">
        <v>7</v>
      </c>
      <c r="N13" s="28">
        <v>0.4</v>
      </c>
      <c r="O13" s="24"/>
      <c r="P13" s="19"/>
      <c r="Q13" s="19"/>
      <c r="R13" s="19"/>
      <c r="S13" s="19"/>
      <c r="T13" s="24"/>
      <c r="U13" s="25">
        <v>3</v>
      </c>
      <c r="V13" s="27">
        <v>0</v>
      </c>
      <c r="W13" s="27">
        <v>0</v>
      </c>
      <c r="X13" s="27">
        <v>1</v>
      </c>
      <c r="Y13" s="27">
        <v>8</v>
      </c>
      <c r="Z13" s="28">
        <v>0.38100000000000001</v>
      </c>
      <c r="AA13" s="24"/>
      <c r="AB13" s="19"/>
      <c r="AC13" s="19"/>
      <c r="AD13" s="19"/>
      <c r="AE13" s="19"/>
      <c r="AF13" s="24"/>
      <c r="AG13" s="6" t="s">
        <v>118</v>
      </c>
      <c r="AH13" s="6"/>
      <c r="AI13" s="6"/>
      <c r="AJ13" s="6"/>
      <c r="AK13" s="24"/>
      <c r="AL13" s="25"/>
      <c r="AM13" s="25"/>
      <c r="AN13" s="25"/>
      <c r="AO13" s="27"/>
      <c r="AP13" s="30"/>
      <c r="AQ13" s="25"/>
      <c r="AR13" s="141"/>
      <c r="AS13" s="141"/>
      <c r="AT13" s="141"/>
    </row>
    <row r="14" spans="1:46" s="5" customFormat="1" ht="15" customHeight="1" x14ac:dyDescent="0.25">
      <c r="A14" s="3"/>
      <c r="B14" s="25">
        <v>1997</v>
      </c>
      <c r="C14" s="25" t="s">
        <v>83</v>
      </c>
      <c r="D14" s="26" t="s">
        <v>35</v>
      </c>
      <c r="E14" s="25">
        <v>27</v>
      </c>
      <c r="F14" s="25">
        <v>0</v>
      </c>
      <c r="G14" s="27">
        <v>2</v>
      </c>
      <c r="H14" s="25">
        <v>30</v>
      </c>
      <c r="I14" s="25">
        <v>106</v>
      </c>
      <c r="J14" s="25">
        <v>76</v>
      </c>
      <c r="K14" s="25">
        <v>20</v>
      </c>
      <c r="L14" s="25">
        <v>8</v>
      </c>
      <c r="M14" s="25">
        <v>2</v>
      </c>
      <c r="N14" s="28">
        <v>0.51700000000000002</v>
      </c>
      <c r="O14" s="24"/>
      <c r="P14" s="19"/>
      <c r="Q14" s="19" t="s">
        <v>151</v>
      </c>
      <c r="R14" s="19"/>
      <c r="S14" s="19"/>
      <c r="T14" s="24"/>
      <c r="U14" s="25">
        <v>9</v>
      </c>
      <c r="V14" s="25">
        <v>0</v>
      </c>
      <c r="W14" s="25">
        <v>1</v>
      </c>
      <c r="X14" s="25">
        <v>12</v>
      </c>
      <c r="Y14" s="25">
        <v>31</v>
      </c>
      <c r="Z14" s="28">
        <v>0.45600000000000002</v>
      </c>
      <c r="AA14" s="24"/>
      <c r="AB14" s="19"/>
      <c r="AC14" s="19"/>
      <c r="AD14" s="19"/>
      <c r="AE14" s="19"/>
      <c r="AF14" s="24"/>
      <c r="AG14" s="6" t="s">
        <v>119</v>
      </c>
      <c r="AH14" s="6" t="s">
        <v>120</v>
      </c>
      <c r="AI14" s="6"/>
      <c r="AJ14" s="6" t="s">
        <v>72</v>
      </c>
      <c r="AK14" s="24"/>
      <c r="AL14" s="25"/>
      <c r="AM14" s="25"/>
      <c r="AN14" s="25">
        <v>1</v>
      </c>
      <c r="AO14" s="27"/>
      <c r="AP14" s="30">
        <v>1</v>
      </c>
      <c r="AQ14" s="25"/>
      <c r="AR14" s="141"/>
      <c r="AS14" s="141"/>
      <c r="AT14" s="141"/>
    </row>
    <row r="15" spans="1:46" s="5" customFormat="1" ht="15" customHeight="1" x14ac:dyDescent="0.25">
      <c r="A15" s="3"/>
      <c r="B15" s="25">
        <v>1998</v>
      </c>
      <c r="C15" s="25" t="s">
        <v>34</v>
      </c>
      <c r="D15" s="26" t="s">
        <v>35</v>
      </c>
      <c r="E15" s="25">
        <v>28</v>
      </c>
      <c r="F15" s="27">
        <v>1</v>
      </c>
      <c r="G15" s="25">
        <v>5</v>
      </c>
      <c r="H15" s="25">
        <v>22</v>
      </c>
      <c r="I15" s="25">
        <v>91</v>
      </c>
      <c r="J15" s="25">
        <v>56</v>
      </c>
      <c r="K15" s="25">
        <v>22</v>
      </c>
      <c r="L15" s="25">
        <v>7</v>
      </c>
      <c r="M15" s="25">
        <v>6</v>
      </c>
      <c r="N15" s="28">
        <v>0.46200000000000002</v>
      </c>
      <c r="O15" s="24"/>
      <c r="P15" s="19"/>
      <c r="Q15" s="19"/>
      <c r="R15" s="19"/>
      <c r="S15" s="19"/>
      <c r="T15" s="24"/>
      <c r="U15" s="25">
        <v>9</v>
      </c>
      <c r="V15" s="25">
        <v>0</v>
      </c>
      <c r="W15" s="25">
        <v>2</v>
      </c>
      <c r="X15" s="25">
        <v>3</v>
      </c>
      <c r="Y15" s="25">
        <v>20</v>
      </c>
      <c r="Z15" s="28">
        <v>0.308</v>
      </c>
      <c r="AA15" s="24"/>
      <c r="AB15" s="19"/>
      <c r="AC15" s="19"/>
      <c r="AD15" s="19"/>
      <c r="AE15" s="19"/>
      <c r="AF15" s="24"/>
      <c r="AG15" s="6" t="s">
        <v>121</v>
      </c>
      <c r="AH15" s="6" t="s">
        <v>138</v>
      </c>
      <c r="AI15" s="6" t="s">
        <v>122</v>
      </c>
      <c r="AJ15" s="6"/>
      <c r="AK15" s="24"/>
      <c r="AL15" s="25"/>
      <c r="AM15" s="25"/>
      <c r="AN15" s="25"/>
      <c r="AO15" s="27"/>
      <c r="AP15" s="30"/>
      <c r="AQ15" s="25">
        <v>1</v>
      </c>
      <c r="AR15" s="141"/>
      <c r="AS15" s="141"/>
      <c r="AT15" s="141"/>
    </row>
    <row r="16" spans="1:46" s="5" customFormat="1" ht="15" customHeight="1" x14ac:dyDescent="0.25">
      <c r="A16" s="3"/>
      <c r="B16" s="25">
        <v>1999</v>
      </c>
      <c r="C16" s="25" t="s">
        <v>84</v>
      </c>
      <c r="D16" s="26" t="s">
        <v>35</v>
      </c>
      <c r="E16" s="25">
        <v>26</v>
      </c>
      <c r="F16" s="25">
        <v>3</v>
      </c>
      <c r="G16" s="27">
        <v>1</v>
      </c>
      <c r="H16" s="25">
        <v>17</v>
      </c>
      <c r="I16" s="25">
        <v>80</v>
      </c>
      <c r="J16" s="25">
        <v>55</v>
      </c>
      <c r="K16" s="25">
        <v>16</v>
      </c>
      <c r="L16" s="25">
        <v>5</v>
      </c>
      <c r="M16" s="25">
        <v>4</v>
      </c>
      <c r="N16" s="28">
        <v>0.44</v>
      </c>
      <c r="O16" s="24"/>
      <c r="P16" s="19"/>
      <c r="Q16" s="19"/>
      <c r="R16" s="19"/>
      <c r="S16" s="19"/>
      <c r="T16" s="24"/>
      <c r="U16" s="25">
        <v>9</v>
      </c>
      <c r="V16" s="25">
        <v>0</v>
      </c>
      <c r="W16" s="25">
        <v>1</v>
      </c>
      <c r="X16" s="25">
        <v>5</v>
      </c>
      <c r="Y16" s="25">
        <v>29</v>
      </c>
      <c r="Z16" s="28">
        <v>0.61699999999999999</v>
      </c>
      <c r="AA16" s="24"/>
      <c r="AB16" s="19"/>
      <c r="AC16" s="19"/>
      <c r="AD16" s="19"/>
      <c r="AE16" s="19"/>
      <c r="AF16" s="24"/>
      <c r="AG16" s="6" t="s">
        <v>123</v>
      </c>
      <c r="AH16" s="6" t="s">
        <v>124</v>
      </c>
      <c r="AI16" s="6"/>
      <c r="AJ16" s="6" t="s">
        <v>120</v>
      </c>
      <c r="AK16" s="24"/>
      <c r="AL16" s="25"/>
      <c r="AM16" s="25"/>
      <c r="AN16" s="25"/>
      <c r="AO16" s="27">
        <v>1</v>
      </c>
      <c r="AP16" s="30"/>
      <c r="AQ16" s="25"/>
      <c r="AR16" s="141"/>
      <c r="AS16" s="141"/>
      <c r="AT16" s="141"/>
    </row>
    <row r="17" spans="1:53" s="5" customFormat="1" ht="15" customHeight="1" x14ac:dyDescent="0.25">
      <c r="A17" s="3"/>
      <c r="B17" s="25">
        <v>2000</v>
      </c>
      <c r="C17" s="25" t="s">
        <v>84</v>
      </c>
      <c r="D17" s="37" t="s">
        <v>35</v>
      </c>
      <c r="E17" s="25">
        <v>27</v>
      </c>
      <c r="F17" s="25">
        <v>0</v>
      </c>
      <c r="G17" s="27">
        <v>0</v>
      </c>
      <c r="H17" s="25">
        <v>13</v>
      </c>
      <c r="I17" s="25">
        <v>56</v>
      </c>
      <c r="J17" s="25">
        <v>55</v>
      </c>
      <c r="K17" s="25">
        <v>0</v>
      </c>
      <c r="L17" s="25">
        <v>1</v>
      </c>
      <c r="M17" s="25">
        <v>0</v>
      </c>
      <c r="N17" s="28">
        <v>0.54400000000000004</v>
      </c>
      <c r="O17" s="24"/>
      <c r="P17" s="19"/>
      <c r="Q17" s="19"/>
      <c r="R17" s="19"/>
      <c r="S17" s="19"/>
      <c r="T17" s="24"/>
      <c r="U17" s="25">
        <v>11</v>
      </c>
      <c r="V17" s="25">
        <v>0</v>
      </c>
      <c r="W17" s="27">
        <v>0</v>
      </c>
      <c r="X17" s="25">
        <v>11</v>
      </c>
      <c r="Y17" s="25">
        <v>26</v>
      </c>
      <c r="Z17" s="28">
        <v>0.51</v>
      </c>
      <c r="AA17" s="24"/>
      <c r="AB17" s="19"/>
      <c r="AC17" s="19" t="s">
        <v>155</v>
      </c>
      <c r="AD17" s="19"/>
      <c r="AE17" s="19"/>
      <c r="AF17" s="24"/>
      <c r="AG17" s="6" t="s">
        <v>125</v>
      </c>
      <c r="AH17" s="6" t="s">
        <v>126</v>
      </c>
      <c r="AI17" s="6"/>
      <c r="AJ17" s="6" t="s">
        <v>127</v>
      </c>
      <c r="AK17" s="24"/>
      <c r="AL17" s="25"/>
      <c r="AM17" s="25"/>
      <c r="AN17" s="25"/>
      <c r="AO17" s="27">
        <v>1</v>
      </c>
      <c r="AP17" s="30"/>
      <c r="AQ17" s="25"/>
      <c r="AR17" s="141"/>
      <c r="AS17" s="141"/>
      <c r="AT17" s="141"/>
    </row>
    <row r="18" spans="1:53" s="5" customFormat="1" ht="15" customHeight="1" x14ac:dyDescent="0.25">
      <c r="A18" s="3"/>
      <c r="B18" s="25">
        <v>2001</v>
      </c>
      <c r="C18" s="25" t="s">
        <v>83</v>
      </c>
      <c r="D18" s="37" t="s">
        <v>35</v>
      </c>
      <c r="E18" s="25">
        <v>27</v>
      </c>
      <c r="F18" s="25">
        <v>2</v>
      </c>
      <c r="G18" s="27">
        <v>8</v>
      </c>
      <c r="H18" s="25">
        <v>33</v>
      </c>
      <c r="I18" s="25">
        <v>84</v>
      </c>
      <c r="J18" s="25">
        <v>62</v>
      </c>
      <c r="K18" s="25">
        <v>3</v>
      </c>
      <c r="L18" s="25">
        <v>9</v>
      </c>
      <c r="M18" s="25">
        <v>10</v>
      </c>
      <c r="N18" s="33">
        <v>0.56799999999999995</v>
      </c>
      <c r="O18" s="24"/>
      <c r="P18" s="19"/>
      <c r="Q18" s="19" t="s">
        <v>152</v>
      </c>
      <c r="R18" s="19"/>
      <c r="S18" s="19"/>
      <c r="T18" s="24"/>
      <c r="U18" s="25">
        <v>10</v>
      </c>
      <c r="V18" s="25">
        <v>0</v>
      </c>
      <c r="W18" s="27">
        <v>1</v>
      </c>
      <c r="X18" s="25">
        <v>10</v>
      </c>
      <c r="Y18" s="25">
        <v>32</v>
      </c>
      <c r="Z18" s="28">
        <v>0.56100000000000005</v>
      </c>
      <c r="AA18" s="24"/>
      <c r="AB18" s="19"/>
      <c r="AC18" s="19" t="s">
        <v>154</v>
      </c>
      <c r="AD18" s="19"/>
      <c r="AE18" s="19"/>
      <c r="AF18" s="24"/>
      <c r="AG18" s="6" t="s">
        <v>128</v>
      </c>
      <c r="AH18" s="6" t="s">
        <v>120</v>
      </c>
      <c r="AI18" s="6"/>
      <c r="AJ18" s="6" t="s">
        <v>72</v>
      </c>
      <c r="AK18" s="24"/>
      <c r="AL18" s="25"/>
      <c r="AM18" s="25"/>
      <c r="AN18" s="25"/>
      <c r="AO18" s="27"/>
      <c r="AP18" s="30">
        <v>1</v>
      </c>
      <c r="AQ18" s="25"/>
      <c r="AR18" s="141"/>
      <c r="AS18" s="141"/>
      <c r="AT18" s="141"/>
    </row>
    <row r="19" spans="1:53" s="5" customFormat="1" ht="15" customHeight="1" x14ac:dyDescent="0.25">
      <c r="A19" s="3"/>
      <c r="B19" s="25">
        <v>2002</v>
      </c>
      <c r="C19" s="25" t="s">
        <v>36</v>
      </c>
      <c r="D19" s="37" t="s">
        <v>35</v>
      </c>
      <c r="E19" s="25">
        <v>29</v>
      </c>
      <c r="F19" s="25">
        <v>2</v>
      </c>
      <c r="G19" s="27">
        <v>1</v>
      </c>
      <c r="H19" s="25">
        <v>27</v>
      </c>
      <c r="I19" s="25">
        <v>95</v>
      </c>
      <c r="J19" s="25">
        <v>77</v>
      </c>
      <c r="K19" s="25">
        <v>9</v>
      </c>
      <c r="L19" s="25">
        <v>6</v>
      </c>
      <c r="M19" s="25">
        <v>3</v>
      </c>
      <c r="N19" s="33">
        <v>0.60099999999999998</v>
      </c>
      <c r="O19" s="24"/>
      <c r="P19" s="19"/>
      <c r="Q19" s="19" t="s">
        <v>152</v>
      </c>
      <c r="R19" s="19"/>
      <c r="S19" s="19"/>
      <c r="T19" s="24"/>
      <c r="U19" s="25">
        <v>5</v>
      </c>
      <c r="V19" s="25">
        <v>0</v>
      </c>
      <c r="W19" s="27">
        <v>0</v>
      </c>
      <c r="X19" s="25">
        <v>1</v>
      </c>
      <c r="Y19" s="25">
        <v>9</v>
      </c>
      <c r="Z19" s="28">
        <v>0.375</v>
      </c>
      <c r="AA19" s="24"/>
      <c r="AB19" s="19"/>
      <c r="AC19" s="19"/>
      <c r="AD19" s="19"/>
      <c r="AE19" s="19"/>
      <c r="AF19" s="24"/>
      <c r="AG19" s="6" t="s">
        <v>129</v>
      </c>
      <c r="AH19" s="6"/>
      <c r="AI19" s="6"/>
      <c r="AJ19" s="6"/>
      <c r="AK19" s="24"/>
      <c r="AL19" s="25"/>
      <c r="AM19" s="25"/>
      <c r="AN19" s="25"/>
      <c r="AO19" s="27"/>
      <c r="AP19" s="30"/>
      <c r="AQ19" s="25"/>
      <c r="AR19" s="141"/>
      <c r="AS19" s="141"/>
      <c r="AT19" s="141"/>
    </row>
    <row r="20" spans="1:53" s="5" customFormat="1" ht="15" customHeight="1" x14ac:dyDescent="0.25">
      <c r="A20" s="3"/>
      <c r="B20" s="25">
        <v>2003</v>
      </c>
      <c r="C20" s="25" t="s">
        <v>33</v>
      </c>
      <c r="D20" s="37" t="s">
        <v>35</v>
      </c>
      <c r="E20" s="25">
        <v>26</v>
      </c>
      <c r="F20" s="25">
        <v>0</v>
      </c>
      <c r="G20" s="27">
        <v>1</v>
      </c>
      <c r="H20" s="25">
        <v>12</v>
      </c>
      <c r="I20" s="25">
        <v>68</v>
      </c>
      <c r="J20" s="25">
        <v>54</v>
      </c>
      <c r="K20" s="25">
        <v>10</v>
      </c>
      <c r="L20" s="25">
        <v>3</v>
      </c>
      <c r="M20" s="25">
        <v>1</v>
      </c>
      <c r="N20" s="33">
        <v>0.55700000000000005</v>
      </c>
      <c r="O20" s="24"/>
      <c r="P20" s="19"/>
      <c r="Q20" s="19"/>
      <c r="R20" s="19"/>
      <c r="S20" s="19"/>
      <c r="T20" s="24"/>
      <c r="U20" s="25"/>
      <c r="V20" s="25"/>
      <c r="W20" s="27"/>
      <c r="X20" s="25"/>
      <c r="Y20" s="25"/>
      <c r="Z20" s="28"/>
      <c r="AA20" s="24"/>
      <c r="AB20" s="19"/>
      <c r="AC20" s="19"/>
      <c r="AD20" s="19"/>
      <c r="AE20" s="19"/>
      <c r="AF20" s="24"/>
      <c r="AG20" s="6"/>
      <c r="AH20" s="6"/>
      <c r="AI20" s="6"/>
      <c r="AJ20" s="6"/>
      <c r="AK20" s="24"/>
      <c r="AL20" s="25"/>
      <c r="AM20" s="25"/>
      <c r="AN20" s="25"/>
      <c r="AO20" s="27"/>
      <c r="AP20" s="30"/>
      <c r="AQ20" s="25"/>
      <c r="AR20" s="141"/>
      <c r="AS20" s="141"/>
      <c r="AT20" s="141"/>
    </row>
    <row r="21" spans="1:53" s="5" customFormat="1" ht="15" customHeight="1" x14ac:dyDescent="0.25">
      <c r="A21" s="3"/>
      <c r="B21" s="25">
        <v>2004</v>
      </c>
      <c r="C21" s="25" t="s">
        <v>83</v>
      </c>
      <c r="D21" s="37" t="s">
        <v>35</v>
      </c>
      <c r="E21" s="25">
        <v>27</v>
      </c>
      <c r="F21" s="25">
        <v>0</v>
      </c>
      <c r="G21" s="27">
        <v>5</v>
      </c>
      <c r="H21" s="25">
        <v>17</v>
      </c>
      <c r="I21" s="25">
        <v>84</v>
      </c>
      <c r="J21" s="25">
        <v>72</v>
      </c>
      <c r="K21" s="25">
        <v>3</v>
      </c>
      <c r="L21" s="25">
        <v>4</v>
      </c>
      <c r="M21" s="25">
        <v>5</v>
      </c>
      <c r="N21" s="33">
        <v>0.54500000000000004</v>
      </c>
      <c r="O21" s="24"/>
      <c r="P21" s="19"/>
      <c r="Q21" s="19"/>
      <c r="R21" s="19"/>
      <c r="S21" s="19"/>
      <c r="T21" s="24"/>
      <c r="U21" s="25">
        <v>14</v>
      </c>
      <c r="V21" s="25">
        <v>0</v>
      </c>
      <c r="W21" s="27">
        <v>0</v>
      </c>
      <c r="X21" s="25">
        <v>8</v>
      </c>
      <c r="Y21" s="25">
        <v>43</v>
      </c>
      <c r="Z21" s="28">
        <v>0.51800000000000002</v>
      </c>
      <c r="AA21" s="24"/>
      <c r="AB21" s="19"/>
      <c r="AC21" s="19"/>
      <c r="AD21" s="19"/>
      <c r="AE21" s="19"/>
      <c r="AF21" s="24"/>
      <c r="AG21" s="6" t="s">
        <v>130</v>
      </c>
      <c r="AH21" s="6" t="s">
        <v>131</v>
      </c>
      <c r="AI21" s="6"/>
      <c r="AJ21" s="6" t="s">
        <v>132</v>
      </c>
      <c r="AK21" s="24"/>
      <c r="AL21" s="25"/>
      <c r="AM21" s="25"/>
      <c r="AN21" s="25"/>
      <c r="AO21" s="27"/>
      <c r="AP21" s="30">
        <v>1</v>
      </c>
      <c r="AQ21" s="25"/>
      <c r="AR21" s="141"/>
      <c r="AS21" s="141"/>
      <c r="AT21" s="141"/>
    </row>
    <row r="22" spans="1:53" s="5" customFormat="1" ht="15" customHeight="1" x14ac:dyDescent="0.25">
      <c r="A22" s="3"/>
      <c r="B22" s="34">
        <v>2005</v>
      </c>
      <c r="C22" s="34" t="s">
        <v>36</v>
      </c>
      <c r="D22" s="129" t="s">
        <v>85</v>
      </c>
      <c r="E22" s="34"/>
      <c r="F22" s="35" t="s">
        <v>37</v>
      </c>
      <c r="G22" s="130"/>
      <c r="H22" s="34"/>
      <c r="I22" s="34"/>
      <c r="J22" s="34"/>
      <c r="K22" s="34"/>
      <c r="L22" s="34"/>
      <c r="M22" s="34"/>
      <c r="N22" s="36"/>
      <c r="O22" s="24"/>
      <c r="P22" s="19"/>
      <c r="Q22" s="19"/>
      <c r="R22" s="19"/>
      <c r="S22" s="19"/>
      <c r="T22" s="24"/>
      <c r="U22" s="25"/>
      <c r="V22" s="25"/>
      <c r="W22" s="27"/>
      <c r="X22" s="25"/>
      <c r="Y22" s="25"/>
      <c r="Z22" s="28"/>
      <c r="AA22" s="24"/>
      <c r="AB22" s="19"/>
      <c r="AC22" s="19"/>
      <c r="AD22" s="19"/>
      <c r="AE22" s="19"/>
      <c r="AF22" s="24"/>
      <c r="AG22" s="6"/>
      <c r="AH22" s="6"/>
      <c r="AI22" s="6"/>
      <c r="AJ22" s="6"/>
      <c r="AK22" s="24"/>
      <c r="AL22" s="25"/>
      <c r="AM22" s="25"/>
      <c r="AN22" s="25"/>
      <c r="AO22" s="27"/>
      <c r="AP22" s="30"/>
      <c r="AQ22" s="25"/>
      <c r="AR22" s="141"/>
      <c r="AS22" s="141"/>
      <c r="AT22" s="141"/>
    </row>
    <row r="23" spans="1:53" s="5" customFormat="1" ht="15" customHeight="1" x14ac:dyDescent="0.25">
      <c r="A23" s="3"/>
      <c r="B23" s="25">
        <v>2005</v>
      </c>
      <c r="C23" s="25" t="s">
        <v>84</v>
      </c>
      <c r="D23" s="37" t="s">
        <v>35</v>
      </c>
      <c r="E23" s="25">
        <v>10</v>
      </c>
      <c r="F23" s="25">
        <v>0</v>
      </c>
      <c r="G23" s="27">
        <v>1</v>
      </c>
      <c r="H23" s="25">
        <v>1</v>
      </c>
      <c r="I23" s="25">
        <v>5</v>
      </c>
      <c r="J23" s="25">
        <v>1</v>
      </c>
      <c r="K23" s="25">
        <v>1</v>
      </c>
      <c r="L23" s="25">
        <v>2</v>
      </c>
      <c r="M23" s="25">
        <v>1</v>
      </c>
      <c r="N23" s="33">
        <v>0.26300000000000001</v>
      </c>
      <c r="O23" s="24"/>
      <c r="P23" s="19"/>
      <c r="Q23" s="19"/>
      <c r="R23" s="19"/>
      <c r="S23" s="19"/>
      <c r="T23" s="24"/>
      <c r="U23" s="25">
        <v>15</v>
      </c>
      <c r="V23" s="25">
        <v>0</v>
      </c>
      <c r="W23" s="27">
        <v>0</v>
      </c>
      <c r="X23" s="25">
        <v>0</v>
      </c>
      <c r="Y23" s="25">
        <v>9</v>
      </c>
      <c r="Z23" s="28">
        <v>0.39100000000000001</v>
      </c>
      <c r="AA23" s="24"/>
      <c r="AB23" s="19"/>
      <c r="AC23" s="19"/>
      <c r="AD23" s="19"/>
      <c r="AE23" s="19"/>
      <c r="AF23" s="24"/>
      <c r="AG23" s="6" t="s">
        <v>133</v>
      </c>
      <c r="AH23" s="6" t="s">
        <v>134</v>
      </c>
      <c r="AI23" s="6"/>
      <c r="AJ23" s="6" t="s">
        <v>135</v>
      </c>
      <c r="AK23" s="24"/>
      <c r="AL23" s="25"/>
      <c r="AM23" s="25"/>
      <c r="AN23" s="25"/>
      <c r="AO23" s="27">
        <v>1</v>
      </c>
      <c r="AP23" s="30"/>
      <c r="AQ23" s="25"/>
      <c r="AR23" s="141"/>
      <c r="AS23" s="141"/>
      <c r="AT23" s="141"/>
    </row>
    <row r="24" spans="1:53" s="5" customFormat="1" ht="15" customHeight="1" x14ac:dyDescent="0.25">
      <c r="A24" s="3"/>
      <c r="B24" s="25">
        <v>2006</v>
      </c>
      <c r="C24" s="25"/>
      <c r="D24" s="37"/>
      <c r="E24" s="25"/>
      <c r="F24" s="25"/>
      <c r="G24" s="27"/>
      <c r="H24" s="25"/>
      <c r="I24" s="25"/>
      <c r="J24" s="25"/>
      <c r="K24" s="25"/>
      <c r="L24" s="25"/>
      <c r="M24" s="25"/>
      <c r="N24" s="33"/>
      <c r="O24" s="24"/>
      <c r="P24" s="19"/>
      <c r="Q24" s="19"/>
      <c r="R24" s="19"/>
      <c r="S24" s="19"/>
      <c r="T24" s="24"/>
      <c r="U24" s="25"/>
      <c r="V24" s="25"/>
      <c r="W24" s="27"/>
      <c r="X24" s="25"/>
      <c r="Y24" s="25"/>
      <c r="Z24" s="155"/>
      <c r="AA24" s="24"/>
      <c r="AB24" s="19"/>
      <c r="AC24" s="19"/>
      <c r="AD24" s="19"/>
      <c r="AE24" s="19"/>
      <c r="AF24" s="24"/>
      <c r="AG24" s="6"/>
      <c r="AH24" s="6"/>
      <c r="AI24" s="6"/>
      <c r="AJ24" s="6"/>
      <c r="AK24" s="24"/>
      <c r="AL24" s="25"/>
      <c r="AM24" s="25"/>
      <c r="AN24" s="25"/>
      <c r="AO24" s="27"/>
      <c r="AP24" s="30"/>
      <c r="AQ24" s="25"/>
      <c r="AR24" s="141"/>
      <c r="AS24" s="141"/>
      <c r="AT24" s="141"/>
    </row>
    <row r="25" spans="1:53" s="5" customFormat="1" ht="15" customHeight="1" x14ac:dyDescent="0.25">
      <c r="A25" s="3"/>
      <c r="B25" s="25">
        <v>2007</v>
      </c>
      <c r="C25" s="25"/>
      <c r="D25" s="37"/>
      <c r="E25" s="25"/>
      <c r="F25" s="25"/>
      <c r="G25" s="27"/>
      <c r="H25" s="25"/>
      <c r="I25" s="25"/>
      <c r="J25" s="25"/>
      <c r="K25" s="25"/>
      <c r="L25" s="25"/>
      <c r="M25" s="25"/>
      <c r="N25" s="33"/>
      <c r="O25" s="24"/>
      <c r="P25" s="19"/>
      <c r="Q25" s="19"/>
      <c r="R25" s="19"/>
      <c r="S25" s="19"/>
      <c r="T25" s="24"/>
      <c r="U25" s="25"/>
      <c r="V25" s="25"/>
      <c r="W25" s="27"/>
      <c r="X25" s="25"/>
      <c r="Y25" s="25"/>
      <c r="Z25" s="27"/>
      <c r="AA25" s="24"/>
      <c r="AB25" s="19"/>
      <c r="AC25" s="19"/>
      <c r="AD25" s="19"/>
      <c r="AE25" s="19"/>
      <c r="AF25" s="24"/>
      <c r="AG25" s="6"/>
      <c r="AH25" s="6"/>
      <c r="AI25" s="6"/>
      <c r="AJ25" s="6"/>
      <c r="AK25" s="24"/>
      <c r="AL25" s="25"/>
      <c r="AM25" s="25"/>
      <c r="AN25" s="25"/>
      <c r="AO25" s="27"/>
      <c r="AP25" s="30"/>
      <c r="AQ25" s="25"/>
      <c r="AR25" s="141"/>
      <c r="AS25" s="141"/>
      <c r="AT25" s="141"/>
    </row>
    <row r="26" spans="1:53" s="5" customFormat="1" ht="15" customHeight="1" x14ac:dyDescent="0.25">
      <c r="A26" s="3"/>
      <c r="B26" s="25">
        <v>2008</v>
      </c>
      <c r="C26" s="25" t="s">
        <v>33</v>
      </c>
      <c r="D26" s="37" t="s">
        <v>35</v>
      </c>
      <c r="E26" s="25">
        <v>23</v>
      </c>
      <c r="F26" s="25">
        <v>0</v>
      </c>
      <c r="G26" s="27">
        <v>0</v>
      </c>
      <c r="H26" s="25">
        <v>4</v>
      </c>
      <c r="I26" s="25">
        <v>22</v>
      </c>
      <c r="J26" s="25">
        <v>16</v>
      </c>
      <c r="K26" s="25">
        <v>3</v>
      </c>
      <c r="L26" s="25">
        <v>3</v>
      </c>
      <c r="M26" s="25">
        <v>0</v>
      </c>
      <c r="N26" s="33">
        <v>0.30599999999999999</v>
      </c>
      <c r="O26" s="24"/>
      <c r="P26" s="19"/>
      <c r="Q26" s="19"/>
      <c r="R26" s="19"/>
      <c r="S26" s="19"/>
      <c r="T26" s="24"/>
      <c r="U26" s="25"/>
      <c r="V26" s="25"/>
      <c r="W26" s="27"/>
      <c r="X26" s="25"/>
      <c r="Y26" s="25"/>
      <c r="Z26" s="28"/>
      <c r="AA26" s="24"/>
      <c r="AB26" s="19"/>
      <c r="AC26" s="19"/>
      <c r="AD26" s="19"/>
      <c r="AE26" s="19"/>
      <c r="AF26" s="24"/>
      <c r="AG26" s="6"/>
      <c r="AH26" s="6"/>
      <c r="AI26" s="6"/>
      <c r="AJ26" s="6"/>
      <c r="AK26" s="24"/>
      <c r="AL26" s="25"/>
      <c r="AM26" s="25"/>
      <c r="AN26" s="25">
        <v>1</v>
      </c>
      <c r="AO26" s="27"/>
      <c r="AP26" s="30"/>
      <c r="AQ26" s="25"/>
      <c r="AR26" s="141"/>
      <c r="AS26" s="141"/>
      <c r="AT26" s="141"/>
    </row>
    <row r="27" spans="1:53" s="5" customFormat="1" ht="15" customHeight="1" x14ac:dyDescent="0.25">
      <c r="A27" s="2"/>
      <c r="B27" s="17" t="s">
        <v>7</v>
      </c>
      <c r="C27" s="18"/>
      <c r="D27" s="16"/>
      <c r="E27" s="19">
        <v>384</v>
      </c>
      <c r="F27" s="19">
        <v>10</v>
      </c>
      <c r="G27" s="19">
        <v>40</v>
      </c>
      <c r="H27" s="19">
        <v>272</v>
      </c>
      <c r="I27" s="19">
        <v>1126</v>
      </c>
      <c r="J27" s="19">
        <v>720</v>
      </c>
      <c r="K27" s="19">
        <v>253</v>
      </c>
      <c r="L27" s="19">
        <v>103</v>
      </c>
      <c r="M27" s="19">
        <v>50</v>
      </c>
      <c r="N27" s="38">
        <v>0.51200000000000001</v>
      </c>
      <c r="O27" s="142"/>
      <c r="P27" s="91" t="s">
        <v>144</v>
      </c>
      <c r="Q27" s="91" t="s">
        <v>144</v>
      </c>
      <c r="R27" s="91" t="s">
        <v>144</v>
      </c>
      <c r="S27" s="91" t="s">
        <v>144</v>
      </c>
      <c r="T27" s="40"/>
      <c r="U27" s="19">
        <v>90</v>
      </c>
      <c r="V27" s="19">
        <v>0</v>
      </c>
      <c r="W27" s="19">
        <v>5</v>
      </c>
      <c r="X27" s="19">
        <v>53</v>
      </c>
      <c r="Y27" s="19">
        <v>223</v>
      </c>
      <c r="Z27" s="38">
        <v>0.46600000000000003</v>
      </c>
      <c r="AA27" s="143">
        <f>SUM(AA4:AA26)</f>
        <v>0</v>
      </c>
      <c r="AB27" s="91" t="s">
        <v>144</v>
      </c>
      <c r="AC27" s="91" t="s">
        <v>144</v>
      </c>
      <c r="AD27" s="91" t="s">
        <v>144</v>
      </c>
      <c r="AE27" s="91" t="s">
        <v>144</v>
      </c>
      <c r="AF27" s="24"/>
      <c r="AG27" s="91" t="s">
        <v>75</v>
      </c>
      <c r="AH27" s="91" t="s">
        <v>136</v>
      </c>
      <c r="AI27" s="91" t="s">
        <v>67</v>
      </c>
      <c r="AJ27" s="91" t="s">
        <v>137</v>
      </c>
      <c r="AK27" s="24"/>
      <c r="AL27" s="19">
        <v>1</v>
      </c>
      <c r="AM27" s="19">
        <v>0</v>
      </c>
      <c r="AN27" s="19">
        <v>2</v>
      </c>
      <c r="AO27" s="19">
        <v>3</v>
      </c>
      <c r="AP27" s="19">
        <v>3</v>
      </c>
      <c r="AQ27" s="19">
        <v>1</v>
      </c>
      <c r="AR27" s="141"/>
      <c r="AS27" s="141"/>
      <c r="AT27" s="141"/>
      <c r="AU27" s="141"/>
      <c r="AV27" s="141"/>
      <c r="AW27" s="141"/>
      <c r="AX27" s="141"/>
      <c r="AY27" s="141"/>
      <c r="AZ27" s="141"/>
      <c r="BA27" s="141"/>
    </row>
    <row r="28" spans="1:53" s="5" customFormat="1" ht="15" customHeight="1" x14ac:dyDescent="0.25">
      <c r="A28" s="2"/>
      <c r="B28" s="17" t="s">
        <v>384</v>
      </c>
      <c r="C28" s="18"/>
      <c r="D28" s="16"/>
      <c r="E28" s="18" t="s">
        <v>383</v>
      </c>
      <c r="F28" s="15"/>
      <c r="G28" s="15"/>
      <c r="H28" s="15"/>
      <c r="I28" s="15"/>
      <c r="J28" s="15"/>
      <c r="K28" s="15"/>
      <c r="L28" s="15"/>
      <c r="M28" s="15"/>
      <c r="N28" s="116"/>
      <c r="O28" s="24"/>
      <c r="P28" s="23"/>
      <c r="Q28" s="21"/>
      <c r="R28" s="144"/>
      <c r="S28" s="145"/>
      <c r="T28" s="24"/>
      <c r="U28" s="18" t="s">
        <v>156</v>
      </c>
      <c r="V28" s="15"/>
      <c r="W28" s="15"/>
      <c r="X28" s="15" t="s">
        <v>156</v>
      </c>
      <c r="Y28" s="15"/>
      <c r="Z28" s="16"/>
      <c r="AA28" s="24"/>
      <c r="AB28" s="146"/>
      <c r="AC28" s="147"/>
      <c r="AD28" s="144"/>
      <c r="AE28" s="145"/>
      <c r="AF28" s="24"/>
      <c r="AG28" s="113">
        <v>0.7</v>
      </c>
      <c r="AH28" s="114">
        <v>0.85699999999999998</v>
      </c>
      <c r="AI28" s="114">
        <v>1</v>
      </c>
      <c r="AJ28" s="115">
        <v>0.5</v>
      </c>
      <c r="AK28" s="24"/>
      <c r="AL28" s="18"/>
      <c r="AM28" s="15"/>
      <c r="AN28" s="15"/>
      <c r="AO28" s="15"/>
      <c r="AP28" s="15"/>
      <c r="AQ28" s="16"/>
      <c r="AR28" s="141"/>
      <c r="AS28" s="141"/>
      <c r="AT28" s="141"/>
      <c r="AU28" s="141"/>
      <c r="AV28" s="141"/>
      <c r="AW28" s="141"/>
      <c r="AX28" s="141"/>
      <c r="AY28" s="141"/>
      <c r="AZ28" s="141"/>
      <c r="BA28" s="141"/>
    </row>
    <row r="29" spans="1:53" ht="15" customHeight="1" x14ac:dyDescent="0.25">
      <c r="A29" s="3"/>
      <c r="B29" s="37" t="s">
        <v>2</v>
      </c>
      <c r="C29" s="30"/>
      <c r="D29" s="39">
        <v>1003.6666666666667</v>
      </c>
      <c r="E29" s="40"/>
      <c r="F29" s="40"/>
      <c r="G29" s="40"/>
      <c r="H29" s="40"/>
      <c r="I29" s="40"/>
      <c r="J29" s="40"/>
      <c r="K29" s="40"/>
      <c r="L29" s="40"/>
      <c r="M29" s="40"/>
      <c r="N29" s="41"/>
      <c r="O29" s="40"/>
      <c r="P29" s="24"/>
      <c r="Q29" s="24"/>
      <c r="R29" s="24"/>
      <c r="S29" s="24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24"/>
      <c r="AG29" s="40"/>
      <c r="AH29" s="40"/>
      <c r="AI29" s="40"/>
      <c r="AJ29" s="40"/>
      <c r="AK29" s="24"/>
      <c r="AL29" s="40"/>
      <c r="AM29" s="40"/>
      <c r="AN29" s="40"/>
      <c r="AO29" s="40"/>
      <c r="AP29" s="40"/>
      <c r="AQ29" s="40"/>
      <c r="AR29" s="141"/>
      <c r="AS29" s="141"/>
      <c r="AT29" s="141"/>
      <c r="AU29" s="141"/>
      <c r="AV29" s="141"/>
      <c r="AW29" s="141"/>
      <c r="AX29" s="141"/>
      <c r="AY29" s="141"/>
      <c r="AZ29" s="141"/>
      <c r="BA29" s="141"/>
    </row>
    <row r="30" spans="1:53" s="5" customFormat="1" ht="11.25" customHeight="1" x14ac:dyDescent="0.25">
      <c r="A30" s="3"/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1"/>
      <c r="O30" s="29"/>
      <c r="P30" s="29"/>
      <c r="Q30" s="29"/>
      <c r="R30" s="29"/>
      <c r="S30" s="29"/>
      <c r="T30" s="29"/>
      <c r="U30" s="40"/>
      <c r="V30" s="43"/>
      <c r="W30" s="40"/>
      <c r="X30" s="40"/>
      <c r="Y30" s="40"/>
      <c r="Z30" s="40"/>
      <c r="AA30" s="40"/>
      <c r="AB30" s="40"/>
      <c r="AC30" s="40"/>
      <c r="AD30" s="40"/>
      <c r="AE30" s="40"/>
      <c r="AF30" s="24"/>
      <c r="AG30" s="40"/>
      <c r="AH30" s="40"/>
      <c r="AI30" s="40"/>
      <c r="AJ30" s="40"/>
      <c r="AK30" s="24"/>
      <c r="AL30" s="40"/>
      <c r="AM30" s="40"/>
      <c r="AN30" s="40"/>
      <c r="AO30" s="40"/>
      <c r="AP30" s="40"/>
      <c r="AQ30" s="40"/>
      <c r="AR30" s="141"/>
      <c r="AS30" s="141"/>
      <c r="AT30" s="141"/>
      <c r="AU30" s="141"/>
      <c r="AV30" s="141"/>
      <c r="AW30" s="141"/>
      <c r="AX30" s="141"/>
      <c r="AY30" s="141"/>
      <c r="AZ30" s="141"/>
      <c r="BA30" s="141"/>
    </row>
    <row r="31" spans="1:53" ht="15" customHeight="1" x14ac:dyDescent="0.25">
      <c r="A31" s="3"/>
      <c r="B31" s="23" t="s">
        <v>24</v>
      </c>
      <c r="C31" s="44"/>
      <c r="D31" s="44"/>
      <c r="E31" s="19" t="s">
        <v>3</v>
      </c>
      <c r="F31" s="19" t="s">
        <v>8</v>
      </c>
      <c r="G31" s="16" t="s">
        <v>5</v>
      </c>
      <c r="H31" s="19" t="s">
        <v>6</v>
      </c>
      <c r="I31" s="19" t="s">
        <v>16</v>
      </c>
      <c r="J31" s="40"/>
      <c r="K31" s="19" t="s">
        <v>26</v>
      </c>
      <c r="L31" s="19" t="s">
        <v>27</v>
      </c>
      <c r="M31" s="19" t="s">
        <v>28</v>
      </c>
      <c r="N31" s="19" t="s">
        <v>21</v>
      </c>
      <c r="O31" s="24"/>
      <c r="P31" s="45" t="s">
        <v>29</v>
      </c>
      <c r="Q31" s="13"/>
      <c r="R31" s="13"/>
      <c r="S31" s="13"/>
      <c r="T31" s="46"/>
      <c r="U31" s="46"/>
      <c r="V31" s="46"/>
      <c r="W31" s="46"/>
      <c r="X31" s="46"/>
      <c r="Y31" s="13"/>
      <c r="Z31" s="13"/>
      <c r="AA31" s="13"/>
      <c r="AB31" s="46"/>
      <c r="AC31" s="46"/>
      <c r="AD31" s="13"/>
      <c r="AE31" s="47"/>
      <c r="AF31" s="24"/>
      <c r="AG31" s="45" t="s">
        <v>71</v>
      </c>
      <c r="AH31" s="13"/>
      <c r="AI31" s="46"/>
      <c r="AJ31" s="47"/>
      <c r="AK31" s="24"/>
      <c r="AL31" s="11" t="s">
        <v>69</v>
      </c>
      <c r="AM31" s="13"/>
      <c r="AN31" s="13"/>
      <c r="AO31" s="13"/>
      <c r="AP31" s="13"/>
      <c r="AQ31" s="47"/>
      <c r="AR31" s="141"/>
      <c r="AS31" s="141"/>
      <c r="AT31" s="141"/>
      <c r="AU31" s="141"/>
      <c r="AV31" s="141"/>
      <c r="AW31" s="141"/>
      <c r="AX31" s="141"/>
      <c r="AY31" s="141"/>
      <c r="AZ31" s="141"/>
      <c r="BA31" s="141"/>
    </row>
    <row r="32" spans="1:53" ht="15" customHeight="1" x14ac:dyDescent="0.25">
      <c r="A32" s="3"/>
      <c r="B32" s="45" t="s">
        <v>12</v>
      </c>
      <c r="C32" s="13"/>
      <c r="D32" s="47"/>
      <c r="E32" s="25">
        <v>384</v>
      </c>
      <c r="F32" s="25">
        <v>10</v>
      </c>
      <c r="G32" s="25">
        <v>40</v>
      </c>
      <c r="H32" s="25">
        <v>272</v>
      </c>
      <c r="I32" s="25">
        <v>1126</v>
      </c>
      <c r="J32" s="40"/>
      <c r="K32" s="48">
        <v>0.13020833333333334</v>
      </c>
      <c r="L32" s="48">
        <v>0.70833333333333337</v>
      </c>
      <c r="M32" s="48">
        <v>2.9322916666666665</v>
      </c>
      <c r="N32" s="28">
        <v>0.51200000000000001</v>
      </c>
      <c r="O32" s="24">
        <f>PRODUCT(I32/N32)</f>
        <v>2199.21875</v>
      </c>
      <c r="P32" s="158" t="s">
        <v>9</v>
      </c>
      <c r="Q32" s="174"/>
      <c r="R32" s="159" t="s">
        <v>87</v>
      </c>
      <c r="S32" s="159"/>
      <c r="T32" s="159"/>
      <c r="U32" s="159"/>
      <c r="V32" s="159"/>
      <c r="W32" s="175"/>
      <c r="X32" s="176"/>
      <c r="Y32" s="176" t="s">
        <v>90</v>
      </c>
      <c r="Z32" s="176"/>
      <c r="AA32" s="176"/>
      <c r="AB32" s="176" t="s">
        <v>139</v>
      </c>
      <c r="AC32" s="175"/>
      <c r="AD32" s="176"/>
      <c r="AE32" s="160"/>
      <c r="AF32" s="24"/>
      <c r="AG32" s="177"/>
      <c r="AH32" s="188"/>
      <c r="AI32" s="189"/>
      <c r="AJ32" s="160"/>
      <c r="AK32" s="24"/>
      <c r="AL32" s="158" t="s">
        <v>70</v>
      </c>
      <c r="AM32" s="159">
        <v>2008</v>
      </c>
      <c r="AN32" s="159"/>
      <c r="AO32" s="159"/>
      <c r="AP32" s="159"/>
      <c r="AQ32" s="160"/>
      <c r="AR32" s="141"/>
      <c r="AS32" s="141"/>
      <c r="AT32" s="141"/>
      <c r="AU32" s="141"/>
      <c r="AV32" s="141"/>
      <c r="AW32" s="141"/>
      <c r="AX32" s="141"/>
      <c r="AY32" s="141"/>
      <c r="AZ32" s="141"/>
      <c r="BA32" s="141"/>
    </row>
    <row r="33" spans="1:53" ht="15" customHeight="1" x14ac:dyDescent="0.25">
      <c r="A33" s="3"/>
      <c r="B33" s="49" t="s">
        <v>14</v>
      </c>
      <c r="C33" s="50"/>
      <c r="D33" s="51"/>
      <c r="E33" s="25">
        <v>90</v>
      </c>
      <c r="F33" s="25">
        <v>0</v>
      </c>
      <c r="G33" s="25">
        <v>5</v>
      </c>
      <c r="H33" s="25">
        <v>53</v>
      </c>
      <c r="I33" s="25">
        <v>223</v>
      </c>
      <c r="J33" s="40"/>
      <c r="K33" s="48">
        <v>5.5555555555555552E-2</v>
      </c>
      <c r="L33" s="48">
        <v>0.58888888888888891</v>
      </c>
      <c r="M33" s="48">
        <v>2.4777777777777779</v>
      </c>
      <c r="N33" s="28">
        <v>0.46555323590814196</v>
      </c>
      <c r="O33" s="24">
        <f>PRODUCT(I33/N33)</f>
        <v>479</v>
      </c>
      <c r="P33" s="177" t="s">
        <v>145</v>
      </c>
      <c r="Q33" s="178"/>
      <c r="R33" s="179" t="s">
        <v>88</v>
      </c>
      <c r="S33" s="179"/>
      <c r="T33" s="179"/>
      <c r="U33" s="179"/>
      <c r="V33" s="179"/>
      <c r="W33" s="180"/>
      <c r="X33" s="180"/>
      <c r="Y33" s="142" t="s">
        <v>91</v>
      </c>
      <c r="Z33" s="142"/>
      <c r="AA33" s="142"/>
      <c r="AB33" s="142" t="s">
        <v>140</v>
      </c>
      <c r="AC33" s="180"/>
      <c r="AD33" s="142"/>
      <c r="AE33" s="181"/>
      <c r="AF33" s="24"/>
      <c r="AG33" s="177"/>
      <c r="AH33" s="189"/>
      <c r="AI33" s="179"/>
      <c r="AJ33" s="181"/>
      <c r="AK33" s="24"/>
      <c r="AL33" s="177"/>
      <c r="AM33" s="192"/>
      <c r="AN33" s="179"/>
      <c r="AO33" s="179"/>
      <c r="AP33" s="179"/>
      <c r="AQ33" s="181"/>
      <c r="AR33" s="141"/>
      <c r="AS33" s="141"/>
      <c r="AT33" s="141"/>
      <c r="AU33" s="141"/>
      <c r="AV33" s="141"/>
      <c r="AW33" s="141"/>
      <c r="AX33" s="141"/>
      <c r="AY33" s="141"/>
      <c r="AZ33" s="141"/>
      <c r="BA33" s="141"/>
    </row>
    <row r="34" spans="1:53" ht="15" customHeight="1" x14ac:dyDescent="0.25">
      <c r="A34" s="3"/>
      <c r="B34" s="52" t="s">
        <v>15</v>
      </c>
      <c r="C34" s="53"/>
      <c r="D34" s="54"/>
      <c r="E34" s="32">
        <v>11</v>
      </c>
      <c r="F34" s="32">
        <v>1</v>
      </c>
      <c r="G34" s="32">
        <v>1</v>
      </c>
      <c r="H34" s="32">
        <v>8</v>
      </c>
      <c r="I34" s="32">
        <v>38</v>
      </c>
      <c r="J34" s="40"/>
      <c r="K34" s="55">
        <v>0.18181818181818182</v>
      </c>
      <c r="L34" s="55">
        <v>0.72727272727272729</v>
      </c>
      <c r="M34" s="55">
        <v>3.4545454545454546</v>
      </c>
      <c r="N34" s="56">
        <v>0.55600000000000005</v>
      </c>
      <c r="O34" s="24">
        <f>PRODUCT(I34/N34)</f>
        <v>68.345323741007192</v>
      </c>
      <c r="P34" s="177" t="s">
        <v>146</v>
      </c>
      <c r="Q34" s="178"/>
      <c r="R34" s="179" t="s">
        <v>88</v>
      </c>
      <c r="S34" s="179"/>
      <c r="T34" s="179"/>
      <c r="U34" s="179"/>
      <c r="V34" s="179"/>
      <c r="W34" s="180"/>
      <c r="X34" s="180"/>
      <c r="Y34" s="142" t="s">
        <v>91</v>
      </c>
      <c r="Z34" s="142"/>
      <c r="AA34" s="142"/>
      <c r="AB34" s="142" t="s">
        <v>140</v>
      </c>
      <c r="AC34" s="180"/>
      <c r="AD34" s="142"/>
      <c r="AE34" s="181"/>
      <c r="AF34" s="24"/>
      <c r="AG34" s="190"/>
      <c r="AH34" s="180"/>
      <c r="AI34" s="179"/>
      <c r="AJ34" s="181"/>
      <c r="AK34" s="24"/>
      <c r="AL34" s="177"/>
      <c r="AM34" s="192"/>
      <c r="AN34" s="179"/>
      <c r="AO34" s="179"/>
      <c r="AP34" s="179"/>
      <c r="AQ34" s="181"/>
      <c r="AR34" s="141"/>
      <c r="AS34" s="141"/>
      <c r="AT34" s="141"/>
      <c r="AU34" s="141"/>
      <c r="AV34" s="141"/>
      <c r="AW34" s="141"/>
      <c r="AX34" s="141"/>
      <c r="AY34" s="141"/>
      <c r="AZ34" s="141"/>
      <c r="BA34" s="141"/>
    </row>
    <row r="35" spans="1:53" ht="15" customHeight="1" x14ac:dyDescent="0.25">
      <c r="A35" s="3"/>
      <c r="B35" s="57" t="s">
        <v>25</v>
      </c>
      <c r="C35" s="58"/>
      <c r="D35" s="59"/>
      <c r="E35" s="19">
        <v>485</v>
      </c>
      <c r="F35" s="19">
        <v>11</v>
      </c>
      <c r="G35" s="19">
        <v>46</v>
      </c>
      <c r="H35" s="19">
        <v>333</v>
      </c>
      <c r="I35" s="19">
        <v>1387</v>
      </c>
      <c r="J35" s="40"/>
      <c r="K35" s="60">
        <v>0.11752577319587629</v>
      </c>
      <c r="L35" s="60">
        <v>0.6865979381443299</v>
      </c>
      <c r="M35" s="60">
        <v>2.8597938144329897</v>
      </c>
      <c r="N35" s="38">
        <v>0.505</v>
      </c>
      <c r="O35" s="24">
        <f>SUM(O32:O34)</f>
        <v>2746.5640737410072</v>
      </c>
      <c r="P35" s="182" t="s">
        <v>10</v>
      </c>
      <c r="Q35" s="183"/>
      <c r="R35" s="184" t="s">
        <v>89</v>
      </c>
      <c r="S35" s="184"/>
      <c r="T35" s="184"/>
      <c r="U35" s="184"/>
      <c r="V35" s="184"/>
      <c r="W35" s="185"/>
      <c r="X35" s="185"/>
      <c r="Y35" s="186" t="s">
        <v>92</v>
      </c>
      <c r="Z35" s="186"/>
      <c r="AA35" s="186"/>
      <c r="AB35" s="186" t="s">
        <v>141</v>
      </c>
      <c r="AC35" s="185"/>
      <c r="AD35" s="186"/>
      <c r="AE35" s="187"/>
      <c r="AF35" s="24"/>
      <c r="AG35" s="74"/>
      <c r="AH35" s="185"/>
      <c r="AI35" s="191"/>
      <c r="AJ35" s="187"/>
      <c r="AK35" s="24"/>
      <c r="AL35" s="182"/>
      <c r="AM35" s="193"/>
      <c r="AN35" s="184"/>
      <c r="AO35" s="184"/>
      <c r="AP35" s="184"/>
      <c r="AQ35" s="187"/>
      <c r="AR35" s="141"/>
      <c r="AS35" s="141"/>
      <c r="AT35" s="141"/>
      <c r="AU35" s="141"/>
      <c r="AV35" s="141"/>
      <c r="AW35" s="141"/>
      <c r="AX35" s="141"/>
      <c r="AY35" s="141"/>
      <c r="AZ35" s="141"/>
      <c r="BA35" s="141"/>
    </row>
    <row r="36" spans="1:53" ht="14.25" customHeight="1" x14ac:dyDescent="0.25">
      <c r="A36" s="3"/>
      <c r="B36" s="42"/>
      <c r="C36" s="42"/>
      <c r="D36" s="42"/>
      <c r="E36" s="42"/>
      <c r="F36" s="42"/>
      <c r="G36" s="42"/>
      <c r="H36" s="42"/>
      <c r="I36" s="42"/>
      <c r="J36" s="40"/>
      <c r="K36" s="42"/>
      <c r="L36" s="42"/>
      <c r="M36" s="42"/>
      <c r="N36" s="41"/>
      <c r="O36" s="24"/>
      <c r="P36" s="40"/>
      <c r="Q36" s="43"/>
      <c r="R36" s="24"/>
      <c r="S36" s="40"/>
      <c r="T36" s="24"/>
      <c r="U36" s="24"/>
      <c r="V36" s="43"/>
      <c r="W36" s="40"/>
      <c r="X36" s="40"/>
      <c r="Y36" s="24"/>
      <c r="Z36" s="24"/>
      <c r="AA36" s="24"/>
      <c r="AB36" s="24"/>
      <c r="AC36" s="24"/>
      <c r="AD36" s="24"/>
      <c r="AE36" s="24"/>
      <c r="AF36" s="24"/>
      <c r="AG36" s="24"/>
      <c r="AH36" s="61"/>
      <c r="AI36" s="40"/>
      <c r="AJ36" s="40"/>
      <c r="AK36" s="24"/>
      <c r="AL36" s="40"/>
      <c r="AM36" s="40"/>
      <c r="AN36" s="40"/>
      <c r="AO36" s="40"/>
      <c r="AP36" s="40"/>
      <c r="AQ36" s="40"/>
      <c r="AR36" s="141"/>
      <c r="AS36" s="141"/>
      <c r="AT36" s="141"/>
      <c r="AU36" s="141"/>
      <c r="AV36" s="141"/>
      <c r="AW36" s="141"/>
      <c r="AX36" s="141"/>
      <c r="AY36" s="141"/>
      <c r="AZ36" s="141"/>
      <c r="BA36" s="141"/>
    </row>
    <row r="37" spans="1:53" ht="15" customHeight="1" x14ac:dyDescent="0.25">
      <c r="A37" s="3"/>
      <c r="B37" s="40" t="s">
        <v>38</v>
      </c>
      <c r="C37" s="40"/>
      <c r="D37" s="100" t="s">
        <v>86</v>
      </c>
      <c r="E37" s="40"/>
      <c r="F37" s="40"/>
      <c r="G37" s="40"/>
      <c r="H37" s="40"/>
      <c r="I37" s="40"/>
      <c r="J37" s="40"/>
      <c r="K37" s="40" t="s">
        <v>39</v>
      </c>
      <c r="L37" s="40"/>
      <c r="M37" s="40"/>
      <c r="N37" s="41"/>
      <c r="O37" s="24"/>
      <c r="P37" s="24"/>
      <c r="Q37" s="24"/>
      <c r="R37" s="40" t="s">
        <v>148</v>
      </c>
      <c r="S37" s="24"/>
      <c r="T37" s="24"/>
      <c r="U37" s="40"/>
      <c r="V37" s="43"/>
      <c r="W37" s="40"/>
      <c r="X37" s="40"/>
      <c r="Y37" s="24"/>
      <c r="Z37" s="24"/>
      <c r="AA37" s="24"/>
      <c r="AB37" s="24"/>
      <c r="AC37" s="24"/>
      <c r="AD37" s="24"/>
      <c r="AE37" s="24"/>
      <c r="AF37" s="24"/>
      <c r="AG37" s="24"/>
      <c r="AH37" s="61"/>
      <c r="AI37" s="40"/>
      <c r="AJ37" s="40"/>
      <c r="AK37" s="24"/>
      <c r="AL37" s="40"/>
      <c r="AM37" s="40"/>
      <c r="AN37" s="40"/>
      <c r="AO37" s="40"/>
      <c r="AP37" s="40"/>
      <c r="AQ37" s="40"/>
      <c r="AR37" s="141"/>
      <c r="AS37" s="141"/>
      <c r="AT37" s="141"/>
      <c r="AU37" s="141"/>
      <c r="AV37" s="141"/>
      <c r="AW37" s="141"/>
      <c r="AX37" s="141"/>
      <c r="AY37" s="141"/>
      <c r="AZ37" s="141"/>
      <c r="BA37" s="141"/>
    </row>
    <row r="38" spans="1:53" ht="15" customHeight="1" x14ac:dyDescent="0.25">
      <c r="A38" s="3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3"/>
      <c r="O38" s="24"/>
      <c r="P38" s="24"/>
      <c r="Q38" s="24"/>
      <c r="R38" s="24"/>
      <c r="S38" s="24"/>
      <c r="T38" s="24"/>
      <c r="U38" s="40"/>
      <c r="V38" s="43"/>
      <c r="W38" s="40"/>
      <c r="X38" s="40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24"/>
      <c r="AL38" s="40"/>
      <c r="AM38" s="40"/>
      <c r="AN38" s="40"/>
      <c r="AO38" s="40"/>
      <c r="AP38" s="40"/>
      <c r="AQ38" s="40"/>
      <c r="AR38" s="141"/>
      <c r="AS38" s="141"/>
      <c r="AT38" s="141"/>
      <c r="AU38" s="141"/>
      <c r="AV38" s="141"/>
      <c r="AW38" s="141"/>
      <c r="AX38" s="141"/>
      <c r="AY38" s="141"/>
      <c r="AZ38" s="141"/>
      <c r="BA38" s="141"/>
    </row>
    <row r="39" spans="1:53" ht="15" customHeight="1" x14ac:dyDescent="0.2">
      <c r="A39" s="3"/>
      <c r="B39" s="194" t="s">
        <v>167</v>
      </c>
      <c r="C39" s="195"/>
      <c r="D39" s="195"/>
      <c r="E39" s="195"/>
      <c r="F39" s="195" t="s">
        <v>168</v>
      </c>
      <c r="G39" s="195" t="s">
        <v>3</v>
      </c>
      <c r="H39" s="195" t="s">
        <v>5</v>
      </c>
      <c r="I39" s="195" t="s">
        <v>6</v>
      </c>
      <c r="J39" s="195" t="s">
        <v>169</v>
      </c>
      <c r="K39" s="196" t="s">
        <v>16</v>
      </c>
      <c r="L39" s="40"/>
      <c r="M39" s="197" t="s">
        <v>170</v>
      </c>
      <c r="N39" s="198"/>
      <c r="O39" s="198"/>
      <c r="P39" s="195" t="s">
        <v>3</v>
      </c>
      <c r="Q39" s="195" t="s">
        <v>5</v>
      </c>
      <c r="R39" s="195" t="s">
        <v>6</v>
      </c>
      <c r="S39" s="195" t="s">
        <v>169</v>
      </c>
      <c r="T39" s="198"/>
      <c r="U39" s="196" t="s">
        <v>16</v>
      </c>
      <c r="V39" s="40"/>
      <c r="W39" s="197" t="s">
        <v>274</v>
      </c>
      <c r="X39" s="198"/>
      <c r="Y39" s="198"/>
      <c r="Z39" s="198"/>
      <c r="AA39" s="198"/>
      <c r="AB39" s="198"/>
      <c r="AC39" s="198"/>
      <c r="AD39" s="198"/>
      <c r="AE39" s="198"/>
      <c r="AF39" s="198"/>
      <c r="AG39" s="198"/>
      <c r="AH39" s="199"/>
      <c r="AI39" s="226" t="s">
        <v>362</v>
      </c>
      <c r="AJ39" s="66"/>
      <c r="AK39" s="66"/>
      <c r="AL39" s="227" t="s">
        <v>3</v>
      </c>
      <c r="AM39" s="227" t="s">
        <v>5</v>
      </c>
      <c r="AN39" s="227" t="s">
        <v>6</v>
      </c>
      <c r="AO39" s="198"/>
      <c r="AP39" s="198"/>
      <c r="AQ39" s="99"/>
      <c r="AR39" s="24"/>
      <c r="AS39" s="24"/>
    </row>
    <row r="40" spans="1:53" ht="15" customHeight="1" x14ac:dyDescent="0.2">
      <c r="A40" s="3"/>
      <c r="B40" s="201">
        <v>1989</v>
      </c>
      <c r="C40" s="142" t="s">
        <v>33</v>
      </c>
      <c r="D40" s="179" t="s">
        <v>80</v>
      </c>
      <c r="E40" s="142"/>
      <c r="F40" s="142">
        <v>17</v>
      </c>
      <c r="G40" s="142">
        <v>1</v>
      </c>
      <c r="H40" s="202">
        <f>PRODUCT((F4+G4)/E4)</f>
        <v>0</v>
      </c>
      <c r="I40" s="202">
        <f>PRODUCT(H4/E4)</f>
        <v>0</v>
      </c>
      <c r="J40" s="202">
        <f>PRODUCT(F4+G4+H4)/E4</f>
        <v>0</v>
      </c>
      <c r="K40" s="203">
        <f>PRODUCT(I4/E4)</f>
        <v>1</v>
      </c>
      <c r="L40" s="43"/>
      <c r="M40" s="190" t="s">
        <v>173</v>
      </c>
      <c r="N40" s="142"/>
      <c r="O40" s="142">
        <v>21</v>
      </c>
      <c r="P40" s="220" t="s">
        <v>348</v>
      </c>
      <c r="Q40" s="142"/>
      <c r="R40" s="142"/>
      <c r="S40" s="142"/>
      <c r="T40" s="204"/>
      <c r="U40" s="205" t="s">
        <v>333</v>
      </c>
      <c r="V40" s="43"/>
      <c r="W40" s="190" t="s">
        <v>171</v>
      </c>
      <c r="X40" s="180"/>
      <c r="Y40" s="180"/>
      <c r="Z40" s="179"/>
      <c r="AA40" s="179"/>
      <c r="AB40" s="179"/>
      <c r="AC40" s="179"/>
      <c r="AD40" s="179"/>
      <c r="AE40" s="179"/>
      <c r="AF40" s="179"/>
      <c r="AG40" s="192"/>
      <c r="AH40" s="206"/>
      <c r="AI40" s="177" t="s">
        <v>369</v>
      </c>
      <c r="AJ40" s="179"/>
      <c r="AK40" s="179"/>
      <c r="AL40" s="192">
        <v>383</v>
      </c>
      <c r="AM40" s="192">
        <v>50</v>
      </c>
      <c r="AN40" s="192">
        <v>272</v>
      </c>
      <c r="AO40" s="179"/>
      <c r="AP40" s="233"/>
      <c r="AQ40" s="181"/>
      <c r="AR40" s="24"/>
      <c r="AS40" s="24"/>
    </row>
    <row r="41" spans="1:53" ht="15" customHeight="1" x14ac:dyDescent="0.2">
      <c r="A41" s="3"/>
      <c r="B41" s="201">
        <v>1990</v>
      </c>
      <c r="C41" s="142" t="s">
        <v>81</v>
      </c>
      <c r="D41" s="179" t="s">
        <v>35</v>
      </c>
      <c r="E41" s="142"/>
      <c r="F41" s="142">
        <v>18</v>
      </c>
      <c r="G41" s="142">
        <v>13</v>
      </c>
      <c r="H41" s="202">
        <f>PRODUCT((F6+G6)/E6)</f>
        <v>0.23076923076923078</v>
      </c>
      <c r="I41" s="202">
        <f>PRODUCT(H6/E6)</f>
        <v>0.69230769230769229</v>
      </c>
      <c r="J41" s="202">
        <f>PRODUCT(F6+G6+H6)/E6</f>
        <v>0.92307692307692313</v>
      </c>
      <c r="K41" s="203">
        <f>PRODUCT(I6/E6)</f>
        <v>2.6923076923076925</v>
      </c>
      <c r="L41" s="43"/>
      <c r="M41" s="190" t="s">
        <v>174</v>
      </c>
      <c r="N41" s="142"/>
      <c r="O41" s="142"/>
      <c r="P41" s="220" t="s">
        <v>349</v>
      </c>
      <c r="Q41" s="220" t="s">
        <v>283</v>
      </c>
      <c r="R41" s="220" t="s">
        <v>301</v>
      </c>
      <c r="S41" s="220" t="s">
        <v>315</v>
      </c>
      <c r="T41" s="204"/>
      <c r="U41" s="205" t="s">
        <v>334</v>
      </c>
      <c r="V41" s="43"/>
      <c r="W41" s="207" t="s">
        <v>273</v>
      </c>
      <c r="X41" s="180"/>
      <c r="Y41" s="180" t="s">
        <v>276</v>
      </c>
      <c r="Z41" s="218"/>
      <c r="AA41" s="218"/>
      <c r="AB41" s="218"/>
      <c r="AC41" s="218"/>
      <c r="AD41" s="218"/>
      <c r="AE41" s="218"/>
      <c r="AF41" s="218"/>
      <c r="AG41" s="218" t="s">
        <v>277</v>
      </c>
      <c r="AH41" s="181"/>
      <c r="AI41" s="177" t="s">
        <v>363</v>
      </c>
      <c r="AJ41" s="179"/>
      <c r="AK41" s="179"/>
      <c r="AL41" s="192"/>
      <c r="AM41" s="228">
        <f>PRODUCT(AM40/AL40)</f>
        <v>0.13054830287206268</v>
      </c>
      <c r="AN41" s="228">
        <f>PRODUCT(AN40/AL40)</f>
        <v>0.71018276762402088</v>
      </c>
      <c r="AO41" s="179"/>
      <c r="AP41" s="179"/>
      <c r="AQ41" s="181"/>
      <c r="AR41" s="24"/>
      <c r="AS41" s="24"/>
    </row>
    <row r="42" spans="1:53" ht="15" customHeight="1" x14ac:dyDescent="0.2">
      <c r="A42" s="3"/>
      <c r="B42" s="201">
        <v>1991</v>
      </c>
      <c r="C42" s="142" t="s">
        <v>36</v>
      </c>
      <c r="D42" s="179" t="s">
        <v>35</v>
      </c>
      <c r="E42" s="142"/>
      <c r="F42" s="142">
        <v>19</v>
      </c>
      <c r="G42" s="142">
        <v>1</v>
      </c>
      <c r="H42" s="202">
        <f t="shared" ref="H42:H55" si="0">PRODUCT((F8+G8)/E8)</f>
        <v>0</v>
      </c>
      <c r="I42" s="202">
        <f t="shared" ref="I42:I55" si="1">PRODUCT(H8/E8)</f>
        <v>1</v>
      </c>
      <c r="J42" s="202">
        <f t="shared" ref="J42:J55" si="2">PRODUCT(F8+G8+H8)/E8</f>
        <v>1</v>
      </c>
      <c r="K42" s="203">
        <f t="shared" ref="K42:K55" si="3">PRODUCT(I8/E8)</f>
        <v>0</v>
      </c>
      <c r="L42" s="43"/>
      <c r="M42" s="190" t="s">
        <v>175</v>
      </c>
      <c r="N42" s="142"/>
      <c r="O42" s="142"/>
      <c r="P42" s="220" t="s">
        <v>350</v>
      </c>
      <c r="Q42" s="220" t="s">
        <v>284</v>
      </c>
      <c r="R42" s="220" t="s">
        <v>302</v>
      </c>
      <c r="S42" s="220" t="s">
        <v>316</v>
      </c>
      <c r="T42" s="204"/>
      <c r="U42" s="205" t="s">
        <v>335</v>
      </c>
      <c r="V42" s="43"/>
      <c r="W42" s="207" t="s">
        <v>172</v>
      </c>
      <c r="X42" s="180"/>
      <c r="Y42" s="219" t="s">
        <v>280</v>
      </c>
      <c r="Z42" s="218"/>
      <c r="AA42" s="218"/>
      <c r="AB42" s="218"/>
      <c r="AC42" s="218"/>
      <c r="AD42" s="218"/>
      <c r="AE42" s="218"/>
      <c r="AF42" s="218"/>
      <c r="AG42" s="218" t="s">
        <v>221</v>
      </c>
      <c r="AH42" s="181"/>
      <c r="AI42" s="177"/>
      <c r="AJ42" s="179"/>
      <c r="AK42" s="179"/>
      <c r="AL42" s="192"/>
      <c r="AM42" s="192"/>
      <c r="AN42" s="192"/>
      <c r="AO42" s="179"/>
      <c r="AP42" s="179"/>
      <c r="AQ42" s="181"/>
      <c r="AR42" s="24"/>
      <c r="AS42" s="24"/>
    </row>
    <row r="43" spans="1:53" ht="15" customHeight="1" x14ac:dyDescent="0.2">
      <c r="A43" s="3"/>
      <c r="B43" s="201">
        <v>1992</v>
      </c>
      <c r="C43" s="142" t="s">
        <v>33</v>
      </c>
      <c r="D43" s="179" t="s">
        <v>35</v>
      </c>
      <c r="E43" s="142"/>
      <c r="F43" s="142">
        <v>20</v>
      </c>
      <c r="G43" s="142">
        <v>18</v>
      </c>
      <c r="H43" s="202">
        <f t="shared" si="0"/>
        <v>0</v>
      </c>
      <c r="I43" s="202">
        <f t="shared" si="1"/>
        <v>0.27777777777777779</v>
      </c>
      <c r="J43" s="202">
        <f t="shared" si="2"/>
        <v>0.27777777777777779</v>
      </c>
      <c r="K43" s="203">
        <f t="shared" si="3"/>
        <v>1</v>
      </c>
      <c r="L43" s="43"/>
      <c r="M43" s="190" t="s">
        <v>176</v>
      </c>
      <c r="N43" s="142"/>
      <c r="O43" s="142"/>
      <c r="P43" s="220" t="s">
        <v>351</v>
      </c>
      <c r="Q43" s="220" t="s">
        <v>285</v>
      </c>
      <c r="R43" s="220" t="s">
        <v>303</v>
      </c>
      <c r="S43" s="220" t="s">
        <v>317</v>
      </c>
      <c r="T43" s="204"/>
      <c r="U43" s="205" t="s">
        <v>336</v>
      </c>
      <c r="V43" s="43"/>
      <c r="W43" s="190"/>
      <c r="X43" s="180"/>
      <c r="Y43" s="180"/>
      <c r="Z43" s="179"/>
      <c r="AA43" s="179"/>
      <c r="AB43" s="179"/>
      <c r="AC43" s="179"/>
      <c r="AD43" s="179"/>
      <c r="AE43" s="179"/>
      <c r="AF43" s="179"/>
      <c r="AG43" s="192"/>
      <c r="AH43" s="206"/>
      <c r="AI43" s="177" t="s">
        <v>370</v>
      </c>
      <c r="AJ43" s="179"/>
      <c r="AK43" s="179"/>
      <c r="AL43" s="192">
        <v>1</v>
      </c>
      <c r="AM43" s="192">
        <v>0</v>
      </c>
      <c r="AN43" s="192">
        <v>0</v>
      </c>
      <c r="AO43" s="179"/>
      <c r="AP43" s="179"/>
      <c r="AQ43" s="181"/>
      <c r="AR43" s="24"/>
      <c r="AS43" s="24"/>
    </row>
    <row r="44" spans="1:53" ht="15" customHeight="1" x14ac:dyDescent="0.2">
      <c r="A44" s="3"/>
      <c r="B44" s="201">
        <v>1993</v>
      </c>
      <c r="C44" s="142" t="s">
        <v>82</v>
      </c>
      <c r="D44" s="179" t="s">
        <v>35</v>
      </c>
      <c r="E44" s="142"/>
      <c r="F44" s="142">
        <v>21</v>
      </c>
      <c r="G44" s="142">
        <v>12</v>
      </c>
      <c r="H44" s="202">
        <f t="shared" si="0"/>
        <v>8.3333333333333329E-2</v>
      </c>
      <c r="I44" s="202">
        <f t="shared" si="1"/>
        <v>0.58333333333333337</v>
      </c>
      <c r="J44" s="202">
        <f t="shared" si="2"/>
        <v>0.66666666666666663</v>
      </c>
      <c r="K44" s="203">
        <f t="shared" si="3"/>
        <v>2.25</v>
      </c>
      <c r="L44" s="43"/>
      <c r="M44" s="190" t="s">
        <v>177</v>
      </c>
      <c r="N44" s="142"/>
      <c r="O44" s="142"/>
      <c r="P44" s="220" t="s">
        <v>352</v>
      </c>
      <c r="Q44" s="220" t="s">
        <v>286</v>
      </c>
      <c r="R44" s="220" t="s">
        <v>304</v>
      </c>
      <c r="S44" s="220" t="s">
        <v>318</v>
      </c>
      <c r="T44" s="204"/>
      <c r="U44" s="205" t="s">
        <v>321</v>
      </c>
      <c r="V44" s="43"/>
      <c r="W44" s="207" t="s">
        <v>272</v>
      </c>
      <c r="X44" s="180"/>
      <c r="Y44" s="180"/>
      <c r="Z44" s="179"/>
      <c r="AA44" s="179"/>
      <c r="AB44" s="179"/>
      <c r="AC44" s="180"/>
      <c r="AD44" s="179"/>
      <c r="AE44" s="179"/>
      <c r="AF44" s="179"/>
      <c r="AG44" s="180"/>
      <c r="AH44" s="181"/>
      <c r="AI44" s="177" t="s">
        <v>363</v>
      </c>
      <c r="AJ44" s="179"/>
      <c r="AK44" s="179"/>
      <c r="AL44" s="192"/>
      <c r="AM44" s="228">
        <f>PRODUCT(AM43/AL43)</f>
        <v>0</v>
      </c>
      <c r="AN44" s="228">
        <f>PRODUCT(AN43/AL43)</f>
        <v>0</v>
      </c>
      <c r="AO44" s="179"/>
      <c r="AP44" s="179"/>
      <c r="AQ44" s="181"/>
      <c r="AR44" s="24"/>
      <c r="AS44" s="24"/>
    </row>
    <row r="45" spans="1:53" ht="15" customHeight="1" x14ac:dyDescent="0.2">
      <c r="A45" s="3"/>
      <c r="B45" s="201">
        <v>1994</v>
      </c>
      <c r="C45" s="142" t="s">
        <v>36</v>
      </c>
      <c r="D45" s="179" t="s">
        <v>35</v>
      </c>
      <c r="E45" s="142"/>
      <c r="F45" s="142">
        <v>22</v>
      </c>
      <c r="G45" s="142">
        <v>34</v>
      </c>
      <c r="H45" s="202">
        <f t="shared" si="0"/>
        <v>0.17647058823529413</v>
      </c>
      <c r="I45" s="202">
        <f t="shared" si="1"/>
        <v>0.97058823529411764</v>
      </c>
      <c r="J45" s="202">
        <f t="shared" si="2"/>
        <v>1.1470588235294117</v>
      </c>
      <c r="K45" s="221">
        <f t="shared" si="3"/>
        <v>5.1764705882352944</v>
      </c>
      <c r="L45" s="43"/>
      <c r="M45" s="190" t="s">
        <v>178</v>
      </c>
      <c r="N45" s="142"/>
      <c r="O45" s="142"/>
      <c r="P45" s="220" t="s">
        <v>353</v>
      </c>
      <c r="Q45" s="220" t="s">
        <v>287</v>
      </c>
      <c r="R45" s="220" t="s">
        <v>305</v>
      </c>
      <c r="S45" s="220" t="s">
        <v>319</v>
      </c>
      <c r="T45" s="204"/>
      <c r="U45" s="205" t="s">
        <v>235</v>
      </c>
      <c r="V45" s="43"/>
      <c r="W45" s="207" t="s">
        <v>273</v>
      </c>
      <c r="X45" s="179"/>
      <c r="Y45" s="217" t="s">
        <v>281</v>
      </c>
      <c r="Z45" s="218"/>
      <c r="AA45" s="218"/>
      <c r="AB45" s="218"/>
      <c r="AC45" s="218"/>
      <c r="AD45" s="218"/>
      <c r="AE45" s="218"/>
      <c r="AF45" s="218"/>
      <c r="AG45" s="217" t="s">
        <v>278</v>
      </c>
      <c r="AH45" s="203">
        <v>0.76335877862595425</v>
      </c>
      <c r="AI45" s="177"/>
      <c r="AJ45" s="179"/>
      <c r="AK45" s="179"/>
      <c r="AL45" s="192"/>
      <c r="AM45" s="192"/>
      <c r="AN45" s="192"/>
      <c r="AO45" s="179"/>
      <c r="AP45" s="179"/>
      <c r="AQ45" s="181"/>
      <c r="AR45" s="24"/>
      <c r="AS45" s="24"/>
    </row>
    <row r="46" spans="1:53" ht="15" customHeight="1" x14ac:dyDescent="0.2">
      <c r="A46" s="3"/>
      <c r="B46" s="201">
        <v>1995</v>
      </c>
      <c r="C46" s="142" t="s">
        <v>36</v>
      </c>
      <c r="D46" s="179" t="s">
        <v>35</v>
      </c>
      <c r="E46" s="142"/>
      <c r="F46" s="142">
        <v>23</v>
      </c>
      <c r="G46" s="142">
        <v>26</v>
      </c>
      <c r="H46" s="202">
        <f t="shared" si="0"/>
        <v>3.8461538461538464E-2</v>
      </c>
      <c r="I46" s="202">
        <f t="shared" si="1"/>
        <v>0.73076923076923073</v>
      </c>
      <c r="J46" s="202">
        <f t="shared" si="2"/>
        <v>0.76923076923076927</v>
      </c>
      <c r="K46" s="203">
        <f t="shared" si="3"/>
        <v>4.2307692307692308</v>
      </c>
      <c r="L46" s="43"/>
      <c r="M46" s="190" t="s">
        <v>179</v>
      </c>
      <c r="N46" s="142"/>
      <c r="O46" s="142"/>
      <c r="P46" s="220" t="s">
        <v>354</v>
      </c>
      <c r="Q46" s="220" t="s">
        <v>288</v>
      </c>
      <c r="R46" s="220" t="s">
        <v>306</v>
      </c>
      <c r="S46" s="220" t="s">
        <v>320</v>
      </c>
      <c r="T46" s="204"/>
      <c r="U46" s="205" t="s">
        <v>337</v>
      </c>
      <c r="V46" s="43"/>
      <c r="W46" s="190"/>
      <c r="X46" s="180"/>
      <c r="Y46" s="180"/>
      <c r="Z46" s="179"/>
      <c r="AA46" s="179"/>
      <c r="AB46" s="179"/>
      <c r="AC46" s="180"/>
      <c r="AD46" s="179"/>
      <c r="AE46" s="179"/>
      <c r="AF46" s="179"/>
      <c r="AG46" s="179"/>
      <c r="AH46" s="203"/>
      <c r="AI46" s="177" t="s">
        <v>7</v>
      </c>
      <c r="AJ46" s="179"/>
      <c r="AK46" s="179"/>
      <c r="AL46" s="192">
        <f>PRODUCT(AL40+AL43)</f>
        <v>384</v>
      </c>
      <c r="AM46" s="192">
        <f>PRODUCT(AM40+AM43)</f>
        <v>50</v>
      </c>
      <c r="AN46" s="192">
        <f>PRODUCT(AN40+AN43)</f>
        <v>272</v>
      </c>
      <c r="AO46" s="179"/>
      <c r="AP46" s="179"/>
      <c r="AQ46" s="181"/>
      <c r="AR46" s="24"/>
      <c r="AS46" s="24"/>
    </row>
    <row r="47" spans="1:53" ht="15" customHeight="1" x14ac:dyDescent="0.2">
      <c r="A47" s="3"/>
      <c r="B47" s="201">
        <v>1996</v>
      </c>
      <c r="C47" s="142" t="s">
        <v>36</v>
      </c>
      <c r="D47" s="179" t="s">
        <v>35</v>
      </c>
      <c r="E47" s="142"/>
      <c r="F47" s="142">
        <v>24</v>
      </c>
      <c r="G47" s="142">
        <v>29</v>
      </c>
      <c r="H47" s="202">
        <f t="shared" si="0"/>
        <v>0.2413793103448276</v>
      </c>
      <c r="I47" s="202">
        <f t="shared" si="1"/>
        <v>0.75862068965517238</v>
      </c>
      <c r="J47" s="202">
        <f t="shared" si="2"/>
        <v>1</v>
      </c>
      <c r="K47" s="203">
        <f t="shared" si="3"/>
        <v>2.3448275862068964</v>
      </c>
      <c r="L47" s="43"/>
      <c r="M47" s="190" t="s">
        <v>181</v>
      </c>
      <c r="N47" s="142"/>
      <c r="O47" s="142"/>
      <c r="P47" s="220" t="s">
        <v>355</v>
      </c>
      <c r="Q47" s="220" t="s">
        <v>289</v>
      </c>
      <c r="R47" s="220" t="s">
        <v>262</v>
      </c>
      <c r="S47" s="220" t="s">
        <v>321</v>
      </c>
      <c r="T47" s="204"/>
      <c r="U47" s="205" t="s">
        <v>338</v>
      </c>
      <c r="V47" s="43"/>
      <c r="W47" s="190" t="s">
        <v>180</v>
      </c>
      <c r="X47" s="180"/>
      <c r="Y47" s="180"/>
      <c r="Z47" s="179"/>
      <c r="AA47" s="179"/>
      <c r="AB47" s="179"/>
      <c r="AC47" s="179"/>
      <c r="AD47" s="179"/>
      <c r="AE47" s="179"/>
      <c r="AF47" s="179"/>
      <c r="AG47" s="192"/>
      <c r="AH47" s="206"/>
      <c r="AI47" s="177" t="s">
        <v>363</v>
      </c>
      <c r="AJ47" s="179"/>
      <c r="AK47" s="179"/>
      <c r="AL47" s="192"/>
      <c r="AM47" s="228">
        <f>PRODUCT(AM46/AL46)</f>
        <v>0.13020833333333334</v>
      </c>
      <c r="AN47" s="228">
        <f>PRODUCT(AN46/AL46)</f>
        <v>0.70833333333333337</v>
      </c>
      <c r="AO47" s="179"/>
      <c r="AP47" s="179"/>
      <c r="AQ47" s="181"/>
      <c r="AR47" s="24"/>
      <c r="AS47" s="24"/>
    </row>
    <row r="48" spans="1:53" ht="15" customHeight="1" x14ac:dyDescent="0.2">
      <c r="A48" s="3"/>
      <c r="B48" s="201">
        <v>1997</v>
      </c>
      <c r="C48" s="142" t="s">
        <v>83</v>
      </c>
      <c r="D48" s="179" t="s">
        <v>35</v>
      </c>
      <c r="E48" s="142"/>
      <c r="F48" s="142">
        <v>25</v>
      </c>
      <c r="G48" s="142">
        <v>27</v>
      </c>
      <c r="H48" s="202">
        <f t="shared" si="0"/>
        <v>7.407407407407407E-2</v>
      </c>
      <c r="I48" s="202">
        <f t="shared" si="1"/>
        <v>1.1111111111111112</v>
      </c>
      <c r="J48" s="202">
        <f t="shared" si="2"/>
        <v>1.1851851851851851</v>
      </c>
      <c r="K48" s="203">
        <f t="shared" si="3"/>
        <v>3.925925925925926</v>
      </c>
      <c r="L48" s="43"/>
      <c r="M48" s="190" t="s">
        <v>182</v>
      </c>
      <c r="N48" s="142"/>
      <c r="O48" s="142"/>
      <c r="P48" s="220" t="s">
        <v>265</v>
      </c>
      <c r="Q48" s="220" t="s">
        <v>290</v>
      </c>
      <c r="R48" s="220" t="s">
        <v>307</v>
      </c>
      <c r="S48" s="220" t="s">
        <v>322</v>
      </c>
      <c r="T48" s="204"/>
      <c r="U48" s="205" t="s">
        <v>339</v>
      </c>
      <c r="V48" s="43"/>
      <c r="W48" s="190">
        <v>1000</v>
      </c>
      <c r="X48" s="180"/>
      <c r="Y48" s="218" t="s">
        <v>282</v>
      </c>
      <c r="Z48" s="218"/>
      <c r="AA48" s="218"/>
      <c r="AB48" s="218"/>
      <c r="AC48" s="218"/>
      <c r="AD48" s="218"/>
      <c r="AE48" s="218"/>
      <c r="AF48" s="218"/>
      <c r="AG48" s="218" t="s">
        <v>279</v>
      </c>
      <c r="AH48" s="203">
        <v>3.1545741324921135</v>
      </c>
      <c r="AI48" s="177"/>
      <c r="AJ48" s="179"/>
      <c r="AK48" s="179"/>
      <c r="AL48" s="179"/>
      <c r="AM48" s="180"/>
      <c r="AN48" s="179"/>
      <c r="AO48" s="179"/>
      <c r="AP48" s="179"/>
      <c r="AQ48" s="181"/>
      <c r="AR48" s="24"/>
      <c r="AS48" s="24"/>
    </row>
    <row r="49" spans="1:45" ht="15" customHeight="1" x14ac:dyDescent="0.2">
      <c r="A49" s="3"/>
      <c r="B49" s="201">
        <v>1998</v>
      </c>
      <c r="C49" s="142" t="s">
        <v>34</v>
      </c>
      <c r="D49" s="179" t="s">
        <v>35</v>
      </c>
      <c r="E49" s="142"/>
      <c r="F49" s="142">
        <v>26</v>
      </c>
      <c r="G49" s="142">
        <v>28</v>
      </c>
      <c r="H49" s="202">
        <f t="shared" si="0"/>
        <v>0.21428571428571427</v>
      </c>
      <c r="I49" s="202">
        <f t="shared" si="1"/>
        <v>0.7857142857142857</v>
      </c>
      <c r="J49" s="202">
        <f t="shared" si="2"/>
        <v>1</v>
      </c>
      <c r="K49" s="203">
        <f t="shared" si="3"/>
        <v>3.25</v>
      </c>
      <c r="L49" s="43"/>
      <c r="M49" s="190" t="s">
        <v>183</v>
      </c>
      <c r="N49" s="142"/>
      <c r="O49" s="142"/>
      <c r="P49" s="220" t="s">
        <v>356</v>
      </c>
      <c r="Q49" s="220" t="s">
        <v>291</v>
      </c>
      <c r="R49" s="220" t="s">
        <v>308</v>
      </c>
      <c r="S49" s="220" t="s">
        <v>323</v>
      </c>
      <c r="T49" s="204"/>
      <c r="U49" s="205" t="s">
        <v>340</v>
      </c>
      <c r="V49" s="43"/>
      <c r="W49" s="190"/>
      <c r="X49" s="180"/>
      <c r="Y49" s="180"/>
      <c r="Z49" s="179"/>
      <c r="AA49" s="179"/>
      <c r="AB49" s="179"/>
      <c r="AC49" s="179"/>
      <c r="AD49" s="179"/>
      <c r="AE49" s="180"/>
      <c r="AF49" s="208"/>
      <c r="AG49" s="180"/>
      <c r="AH49" s="203"/>
      <c r="AI49" s="226" t="s">
        <v>364</v>
      </c>
      <c r="AJ49" s="66"/>
      <c r="AK49" s="66"/>
      <c r="AL49" s="227" t="s">
        <v>365</v>
      </c>
      <c r="AM49" s="227" t="s">
        <v>366</v>
      </c>
      <c r="AN49" s="227" t="s">
        <v>367</v>
      </c>
      <c r="AO49" s="227"/>
      <c r="AP49" s="198"/>
      <c r="AQ49" s="99"/>
      <c r="AR49" s="24"/>
      <c r="AS49" s="24"/>
    </row>
    <row r="50" spans="1:45" ht="15" customHeight="1" x14ac:dyDescent="0.2">
      <c r="A50" s="3"/>
      <c r="B50" s="201">
        <v>1999</v>
      </c>
      <c r="C50" s="142" t="s">
        <v>84</v>
      </c>
      <c r="D50" s="179" t="s">
        <v>35</v>
      </c>
      <c r="E50" s="142"/>
      <c r="F50" s="142">
        <v>27</v>
      </c>
      <c r="G50" s="142">
        <v>26</v>
      </c>
      <c r="H50" s="202">
        <f t="shared" si="0"/>
        <v>0.15384615384615385</v>
      </c>
      <c r="I50" s="202">
        <f t="shared" si="1"/>
        <v>0.65384615384615385</v>
      </c>
      <c r="J50" s="202">
        <f t="shared" si="2"/>
        <v>0.80769230769230771</v>
      </c>
      <c r="K50" s="203">
        <f t="shared" si="3"/>
        <v>3.0769230769230771</v>
      </c>
      <c r="L50" s="43"/>
      <c r="M50" s="190" t="s">
        <v>184</v>
      </c>
      <c r="N50" s="142"/>
      <c r="O50" s="142"/>
      <c r="P50" s="220" t="s">
        <v>237</v>
      </c>
      <c r="Q50" s="220" t="s">
        <v>292</v>
      </c>
      <c r="R50" s="220" t="s">
        <v>309</v>
      </c>
      <c r="S50" s="220" t="s">
        <v>324</v>
      </c>
      <c r="T50" s="204"/>
      <c r="U50" s="205" t="s">
        <v>341</v>
      </c>
      <c r="V50" s="43"/>
      <c r="W50" s="190"/>
      <c r="X50" s="180"/>
      <c r="Y50" s="179"/>
      <c r="Z50" s="179"/>
      <c r="AA50" s="179"/>
      <c r="AB50" s="179"/>
      <c r="AC50" s="179"/>
      <c r="AD50" s="179"/>
      <c r="AE50" s="179"/>
      <c r="AF50" s="210"/>
      <c r="AG50" s="179"/>
      <c r="AH50" s="209"/>
      <c r="AI50" s="177" t="s">
        <v>369</v>
      </c>
      <c r="AJ50" s="179"/>
      <c r="AK50" s="179"/>
      <c r="AL50" s="228">
        <f>PRODUCT(AM41)</f>
        <v>0.13054830287206268</v>
      </c>
      <c r="AM50" s="228">
        <v>0.06</v>
      </c>
      <c r="AN50" s="228">
        <f>PRODUCT(AL50-AM50)</f>
        <v>7.0548302872062679E-2</v>
      </c>
      <c r="AO50" s="192"/>
      <c r="AP50" s="179"/>
      <c r="AQ50" s="181"/>
      <c r="AR50" s="24"/>
      <c r="AS50" s="24"/>
    </row>
    <row r="51" spans="1:45" ht="15" customHeight="1" x14ac:dyDescent="0.2">
      <c r="A51" s="3"/>
      <c r="B51" s="201">
        <v>2000</v>
      </c>
      <c r="C51" s="142" t="s">
        <v>84</v>
      </c>
      <c r="D51" s="179" t="s">
        <v>35</v>
      </c>
      <c r="E51" s="142"/>
      <c r="F51" s="142">
        <v>28</v>
      </c>
      <c r="G51" s="142">
        <v>27</v>
      </c>
      <c r="H51" s="202">
        <f t="shared" si="0"/>
        <v>0</v>
      </c>
      <c r="I51" s="202">
        <f t="shared" si="1"/>
        <v>0.48148148148148145</v>
      </c>
      <c r="J51" s="202">
        <f t="shared" si="2"/>
        <v>0.48148148148148145</v>
      </c>
      <c r="K51" s="203">
        <f t="shared" si="3"/>
        <v>2.074074074074074</v>
      </c>
      <c r="L51" s="43"/>
      <c r="M51" s="190" t="s">
        <v>185</v>
      </c>
      <c r="N51" s="142"/>
      <c r="O51" s="142"/>
      <c r="P51" s="220" t="s">
        <v>357</v>
      </c>
      <c r="Q51" s="220" t="s">
        <v>293</v>
      </c>
      <c r="R51" s="220" t="s">
        <v>310</v>
      </c>
      <c r="S51" s="220" t="s">
        <v>325</v>
      </c>
      <c r="T51" s="204"/>
      <c r="U51" s="205" t="s">
        <v>342</v>
      </c>
      <c r="V51" s="43"/>
      <c r="W51" s="190"/>
      <c r="X51" s="180"/>
      <c r="Y51" s="179"/>
      <c r="Z51" s="179"/>
      <c r="AA51" s="179"/>
      <c r="AB51" s="179"/>
      <c r="AC51" s="179"/>
      <c r="AD51" s="179"/>
      <c r="AE51" s="179"/>
      <c r="AF51" s="210"/>
      <c r="AG51" s="179"/>
      <c r="AH51" s="209"/>
      <c r="AI51" s="177" t="s">
        <v>370</v>
      </c>
      <c r="AJ51" s="179"/>
      <c r="AK51" s="179"/>
      <c r="AL51" s="228">
        <f>PRODUCT(AM44)</f>
        <v>0</v>
      </c>
      <c r="AM51" s="228">
        <f>PRODUCT(AM75)</f>
        <v>0</v>
      </c>
      <c r="AN51" s="228">
        <f t="shared" ref="AN51:AN52" si="4">PRODUCT(AL51-AM51)</f>
        <v>0</v>
      </c>
      <c r="AO51" s="192"/>
      <c r="AP51" s="179"/>
      <c r="AQ51" s="181"/>
      <c r="AR51" s="24"/>
      <c r="AS51" s="24"/>
    </row>
    <row r="52" spans="1:45" ht="15" customHeight="1" x14ac:dyDescent="0.2">
      <c r="A52" s="3"/>
      <c r="B52" s="201">
        <v>2001</v>
      </c>
      <c r="C52" s="142" t="s">
        <v>83</v>
      </c>
      <c r="D52" s="179" t="s">
        <v>35</v>
      </c>
      <c r="E52" s="142"/>
      <c r="F52" s="142">
        <v>29</v>
      </c>
      <c r="G52" s="142">
        <v>27</v>
      </c>
      <c r="H52" s="222">
        <f t="shared" si="0"/>
        <v>0.37037037037037035</v>
      </c>
      <c r="I52" s="222">
        <f t="shared" si="1"/>
        <v>1.2222222222222223</v>
      </c>
      <c r="J52" s="222">
        <f t="shared" si="2"/>
        <v>1.5925925925925926</v>
      </c>
      <c r="K52" s="203">
        <f t="shared" si="3"/>
        <v>3.1111111111111112</v>
      </c>
      <c r="L52" s="43"/>
      <c r="M52" s="190" t="s">
        <v>186</v>
      </c>
      <c r="N52" s="142"/>
      <c r="O52" s="142"/>
      <c r="P52" s="220" t="s">
        <v>358</v>
      </c>
      <c r="Q52" s="220" t="s">
        <v>294</v>
      </c>
      <c r="R52" s="220" t="s">
        <v>311</v>
      </c>
      <c r="S52" s="220" t="s">
        <v>326</v>
      </c>
      <c r="T52" s="204"/>
      <c r="U52" s="205" t="s">
        <v>343</v>
      </c>
      <c r="V52" s="43"/>
      <c r="W52" s="190"/>
      <c r="X52" s="180"/>
      <c r="Y52" s="179"/>
      <c r="Z52" s="179"/>
      <c r="AA52" s="179"/>
      <c r="AB52" s="179"/>
      <c r="AC52" s="179"/>
      <c r="AD52" s="179"/>
      <c r="AE52" s="179"/>
      <c r="AF52" s="210"/>
      <c r="AG52" s="179"/>
      <c r="AH52" s="209"/>
      <c r="AI52" s="177" t="s">
        <v>7</v>
      </c>
      <c r="AJ52" s="179"/>
      <c r="AK52" s="179"/>
      <c r="AL52" s="228">
        <f>PRODUCT(AM47)</f>
        <v>0.13020833333333334</v>
      </c>
      <c r="AM52" s="228">
        <v>0.06</v>
      </c>
      <c r="AN52" s="228">
        <f t="shared" si="4"/>
        <v>7.0208333333333345E-2</v>
      </c>
      <c r="AO52" s="192"/>
      <c r="AP52" s="179"/>
      <c r="AQ52" s="181"/>
      <c r="AR52" s="24"/>
      <c r="AS52" s="24"/>
    </row>
    <row r="53" spans="1:45" ht="15" customHeight="1" x14ac:dyDescent="0.2">
      <c r="A53" s="3"/>
      <c r="B53" s="201">
        <v>2002</v>
      </c>
      <c r="C53" s="142" t="s">
        <v>36</v>
      </c>
      <c r="D53" s="179" t="s">
        <v>35</v>
      </c>
      <c r="E53" s="142"/>
      <c r="F53" s="142">
        <v>30</v>
      </c>
      <c r="G53" s="142">
        <v>29</v>
      </c>
      <c r="H53" s="202">
        <f t="shared" si="0"/>
        <v>0.10344827586206896</v>
      </c>
      <c r="I53" s="202">
        <f t="shared" si="1"/>
        <v>0.93103448275862066</v>
      </c>
      <c r="J53" s="202">
        <f t="shared" si="2"/>
        <v>1.0344827586206897</v>
      </c>
      <c r="K53" s="203">
        <f t="shared" si="3"/>
        <v>3.2758620689655173</v>
      </c>
      <c r="L53" s="43"/>
      <c r="M53" s="190" t="s">
        <v>187</v>
      </c>
      <c r="N53" s="142"/>
      <c r="O53" s="142"/>
      <c r="P53" s="220" t="s">
        <v>230</v>
      </c>
      <c r="Q53" s="220" t="s">
        <v>295</v>
      </c>
      <c r="R53" s="220" t="s">
        <v>233</v>
      </c>
      <c r="S53" s="220" t="s">
        <v>327</v>
      </c>
      <c r="T53" s="204"/>
      <c r="U53" s="205" t="s">
        <v>344</v>
      </c>
      <c r="V53" s="43"/>
      <c r="W53" s="190"/>
      <c r="X53" s="180"/>
      <c r="Y53" s="179"/>
      <c r="Z53" s="179"/>
      <c r="AA53" s="179"/>
      <c r="AB53" s="179"/>
      <c r="AC53" s="179"/>
      <c r="AD53" s="179"/>
      <c r="AE53" s="179"/>
      <c r="AF53" s="210"/>
      <c r="AG53" s="179"/>
      <c r="AH53" s="209"/>
      <c r="AI53" s="229"/>
      <c r="AJ53" s="179"/>
      <c r="AK53" s="179"/>
      <c r="AL53" s="179"/>
      <c r="AM53" s="192"/>
      <c r="AN53" s="192"/>
      <c r="AO53" s="192"/>
      <c r="AP53" s="179"/>
      <c r="AQ53" s="181"/>
      <c r="AR53" s="24"/>
      <c r="AS53" s="24"/>
    </row>
    <row r="54" spans="1:45" ht="15" customHeight="1" x14ac:dyDescent="0.2">
      <c r="A54" s="3"/>
      <c r="B54" s="201">
        <v>2003</v>
      </c>
      <c r="C54" s="142" t="s">
        <v>33</v>
      </c>
      <c r="D54" s="179" t="s">
        <v>35</v>
      </c>
      <c r="E54" s="142"/>
      <c r="F54" s="142">
        <v>31</v>
      </c>
      <c r="G54" s="142">
        <v>26</v>
      </c>
      <c r="H54" s="202">
        <f t="shared" si="0"/>
        <v>3.8461538461538464E-2</v>
      </c>
      <c r="I54" s="202">
        <f t="shared" si="1"/>
        <v>0.46153846153846156</v>
      </c>
      <c r="J54" s="202">
        <f t="shared" si="2"/>
        <v>0.5</v>
      </c>
      <c r="K54" s="203">
        <f t="shared" si="3"/>
        <v>2.6153846153846154</v>
      </c>
      <c r="L54" s="43"/>
      <c r="M54" s="190" t="s">
        <v>188</v>
      </c>
      <c r="N54" s="142"/>
      <c r="O54" s="142"/>
      <c r="P54" s="220" t="s">
        <v>359</v>
      </c>
      <c r="Q54" s="220" t="s">
        <v>296</v>
      </c>
      <c r="R54" s="220" t="s">
        <v>269</v>
      </c>
      <c r="S54" s="220" t="s">
        <v>328</v>
      </c>
      <c r="T54" s="204"/>
      <c r="U54" s="205" t="s">
        <v>311</v>
      </c>
      <c r="V54" s="43"/>
      <c r="W54" s="190"/>
      <c r="X54" s="180"/>
      <c r="Y54" s="179"/>
      <c r="Z54" s="179"/>
      <c r="AA54" s="179"/>
      <c r="AB54" s="179"/>
      <c r="AC54" s="179"/>
      <c r="AD54" s="179"/>
      <c r="AE54" s="179"/>
      <c r="AF54" s="210"/>
      <c r="AG54" s="179"/>
      <c r="AH54" s="209"/>
      <c r="AI54" s="226" t="s">
        <v>368</v>
      </c>
      <c r="AJ54" s="66"/>
      <c r="AK54" s="66"/>
      <c r="AL54" s="227" t="s">
        <v>365</v>
      </c>
      <c r="AM54" s="227" t="s">
        <v>366</v>
      </c>
      <c r="AN54" s="227" t="s">
        <v>367</v>
      </c>
      <c r="AO54" s="227"/>
      <c r="AP54" s="198"/>
      <c r="AQ54" s="99"/>
      <c r="AR54" s="24"/>
      <c r="AS54" s="24"/>
    </row>
    <row r="55" spans="1:45" ht="15" customHeight="1" x14ac:dyDescent="0.2">
      <c r="A55" s="3"/>
      <c r="B55" s="201">
        <v>2004</v>
      </c>
      <c r="C55" s="142" t="s">
        <v>83</v>
      </c>
      <c r="D55" s="179" t="s">
        <v>35</v>
      </c>
      <c r="E55" s="142"/>
      <c r="F55" s="142">
        <v>32</v>
      </c>
      <c r="G55" s="142">
        <v>27</v>
      </c>
      <c r="H55" s="202">
        <f t="shared" si="0"/>
        <v>0.18518518518518517</v>
      </c>
      <c r="I55" s="202">
        <f t="shared" si="1"/>
        <v>0.62962962962962965</v>
      </c>
      <c r="J55" s="202">
        <f t="shared" si="2"/>
        <v>0.81481481481481477</v>
      </c>
      <c r="K55" s="203">
        <f t="shared" si="3"/>
        <v>3.1111111111111112</v>
      </c>
      <c r="L55" s="43"/>
      <c r="M55" s="190" t="s">
        <v>189</v>
      </c>
      <c r="N55" s="142"/>
      <c r="O55" s="142"/>
      <c r="P55" s="220" t="s">
        <v>196</v>
      </c>
      <c r="Q55" s="7" t="s">
        <v>297</v>
      </c>
      <c r="R55" s="7" t="s">
        <v>312</v>
      </c>
      <c r="S55" s="7" t="s">
        <v>329</v>
      </c>
      <c r="T55" s="223"/>
      <c r="U55" s="224" t="s">
        <v>345</v>
      </c>
      <c r="V55" s="43"/>
      <c r="W55" s="190"/>
      <c r="X55" s="180"/>
      <c r="Y55" s="179"/>
      <c r="Z55" s="179"/>
      <c r="AA55" s="179"/>
      <c r="AB55" s="179"/>
      <c r="AC55" s="179"/>
      <c r="AD55" s="179"/>
      <c r="AE55" s="179"/>
      <c r="AF55" s="210"/>
      <c r="AG55" s="179"/>
      <c r="AH55" s="209"/>
      <c r="AI55" s="177" t="s">
        <v>369</v>
      </c>
      <c r="AJ55" s="179"/>
      <c r="AK55" s="179"/>
      <c r="AL55" s="228">
        <f>PRODUCT(AN41)</f>
        <v>0.71018276762402088</v>
      </c>
      <c r="AM55" s="228">
        <v>0.59</v>
      </c>
      <c r="AN55" s="228">
        <f>PRODUCT(AL55-AM55)</f>
        <v>0.12018276762402091</v>
      </c>
      <c r="AO55" s="192"/>
      <c r="AP55" s="179"/>
      <c r="AQ55" s="181"/>
      <c r="AR55" s="24"/>
      <c r="AS55" s="24"/>
    </row>
    <row r="56" spans="1:45" ht="15" customHeight="1" x14ac:dyDescent="0.2">
      <c r="A56" s="3"/>
      <c r="B56" s="201">
        <v>2005</v>
      </c>
      <c r="C56" s="142" t="s">
        <v>84</v>
      </c>
      <c r="D56" s="179" t="s">
        <v>35</v>
      </c>
      <c r="E56" s="142"/>
      <c r="F56" s="142">
        <v>33</v>
      </c>
      <c r="G56" s="142">
        <v>10</v>
      </c>
      <c r="H56" s="202">
        <f>PRODUCT((F23+G23)/E23)</f>
        <v>0.1</v>
      </c>
      <c r="I56" s="202">
        <f>PRODUCT(H23/E23)</f>
        <v>0.1</v>
      </c>
      <c r="J56" s="202">
        <f>PRODUCT(F23+G23+H23)/E23</f>
        <v>0.2</v>
      </c>
      <c r="K56" s="203">
        <f>PRODUCT(I23/E23)</f>
        <v>0.5</v>
      </c>
      <c r="L56" s="43"/>
      <c r="M56" s="190" t="s">
        <v>190</v>
      </c>
      <c r="N56" s="142"/>
      <c r="O56" s="142"/>
      <c r="P56" s="220" t="s">
        <v>360</v>
      </c>
      <c r="Q56" s="220" t="s">
        <v>297</v>
      </c>
      <c r="R56" s="220" t="s">
        <v>232</v>
      </c>
      <c r="S56" s="220" t="s">
        <v>330</v>
      </c>
      <c r="T56" s="204"/>
      <c r="U56" s="205" t="s">
        <v>346</v>
      </c>
      <c r="V56" s="43"/>
      <c r="W56" s="190"/>
      <c r="X56" s="180"/>
      <c r="Y56" s="179"/>
      <c r="Z56" s="179"/>
      <c r="AA56" s="179"/>
      <c r="AB56" s="179"/>
      <c r="AC56" s="179"/>
      <c r="AD56" s="179"/>
      <c r="AE56" s="179"/>
      <c r="AF56" s="210"/>
      <c r="AG56" s="179"/>
      <c r="AH56" s="209"/>
      <c r="AI56" s="177" t="s">
        <v>370</v>
      </c>
      <c r="AJ56" s="179"/>
      <c r="AK56" s="179"/>
      <c r="AL56" s="228">
        <f>PRODUCT(AN44)</f>
        <v>0</v>
      </c>
      <c r="AM56" s="228">
        <f>PRODUCT(AN75)</f>
        <v>0</v>
      </c>
      <c r="AN56" s="228">
        <f t="shared" ref="AN56:AN57" si="5">PRODUCT(AL56-AM56)</f>
        <v>0</v>
      </c>
      <c r="AO56" s="192"/>
      <c r="AP56" s="179"/>
      <c r="AQ56" s="181"/>
      <c r="AR56" s="24"/>
      <c r="AS56" s="24"/>
    </row>
    <row r="57" spans="1:45" ht="15" customHeight="1" x14ac:dyDescent="0.2">
      <c r="A57" s="3"/>
      <c r="B57" s="201">
        <v>2006</v>
      </c>
      <c r="C57" s="142"/>
      <c r="D57" s="179"/>
      <c r="E57" s="142"/>
      <c r="F57" s="142">
        <v>34</v>
      </c>
      <c r="G57" s="142"/>
      <c r="H57" s="202"/>
      <c r="I57" s="202"/>
      <c r="J57" s="202"/>
      <c r="K57" s="203"/>
      <c r="L57" s="43"/>
      <c r="M57" s="190" t="s">
        <v>191</v>
      </c>
      <c r="N57" s="142"/>
      <c r="O57" s="142"/>
      <c r="P57" s="220" t="s">
        <v>361</v>
      </c>
      <c r="Q57" s="220" t="s">
        <v>298</v>
      </c>
      <c r="R57" s="220" t="s">
        <v>313</v>
      </c>
      <c r="S57" s="220" t="s">
        <v>331</v>
      </c>
      <c r="T57" s="204"/>
      <c r="U57" s="205" t="s">
        <v>243</v>
      </c>
      <c r="V57" s="43"/>
      <c r="W57" s="190"/>
      <c r="X57" s="180"/>
      <c r="Y57" s="179"/>
      <c r="Z57" s="179"/>
      <c r="AA57" s="179"/>
      <c r="AB57" s="179"/>
      <c r="AC57" s="179"/>
      <c r="AD57" s="179"/>
      <c r="AE57" s="179"/>
      <c r="AF57" s="210"/>
      <c r="AG57" s="179"/>
      <c r="AH57" s="209"/>
      <c r="AI57" s="177" t="s">
        <v>7</v>
      </c>
      <c r="AJ57" s="179"/>
      <c r="AK57" s="179"/>
      <c r="AL57" s="228">
        <f>PRODUCT(AN47)</f>
        <v>0.70833333333333337</v>
      </c>
      <c r="AM57" s="228">
        <v>0.59</v>
      </c>
      <c r="AN57" s="228">
        <f t="shared" si="5"/>
        <v>0.1183333333333334</v>
      </c>
      <c r="AO57" s="192"/>
      <c r="AP57" s="179"/>
      <c r="AQ57" s="181"/>
      <c r="AR57" s="24"/>
      <c r="AS57" s="24"/>
    </row>
    <row r="58" spans="1:45" ht="15" customHeight="1" x14ac:dyDescent="0.2">
      <c r="A58" s="3"/>
      <c r="B58" s="201">
        <v>2007</v>
      </c>
      <c r="C58" s="142"/>
      <c r="D58" s="179"/>
      <c r="E58" s="142"/>
      <c r="F58" s="142">
        <v>35</v>
      </c>
      <c r="G58" s="142"/>
      <c r="H58" s="202"/>
      <c r="I58" s="202"/>
      <c r="J58" s="202"/>
      <c r="K58" s="203"/>
      <c r="L58" s="43"/>
      <c r="M58" s="190" t="s">
        <v>192</v>
      </c>
      <c r="N58" s="142"/>
      <c r="O58" s="142"/>
      <c r="P58" s="220" t="s">
        <v>204</v>
      </c>
      <c r="Q58" s="220" t="s">
        <v>299</v>
      </c>
      <c r="R58" s="220" t="s">
        <v>314</v>
      </c>
      <c r="S58" s="220" t="s">
        <v>332</v>
      </c>
      <c r="T58" s="204"/>
      <c r="U58" s="205" t="s">
        <v>311</v>
      </c>
      <c r="V58" s="43"/>
      <c r="W58" s="190"/>
      <c r="X58" s="180"/>
      <c r="Y58" s="179"/>
      <c r="Z58" s="179"/>
      <c r="AA58" s="179"/>
      <c r="AB58" s="179"/>
      <c r="AC58" s="179"/>
      <c r="AD58" s="179"/>
      <c r="AE58" s="179"/>
      <c r="AF58" s="210"/>
      <c r="AG58" s="179"/>
      <c r="AH58" s="209"/>
      <c r="AI58" s="179"/>
      <c r="AJ58" s="179"/>
      <c r="AK58" s="179"/>
      <c r="AL58" s="179"/>
      <c r="AM58" s="180"/>
      <c r="AN58" s="179"/>
      <c r="AO58" s="179"/>
      <c r="AP58" s="179"/>
      <c r="AQ58" s="181"/>
      <c r="AR58" s="24"/>
      <c r="AS58" s="24"/>
    </row>
    <row r="59" spans="1:45" ht="15" customHeight="1" x14ac:dyDescent="0.2">
      <c r="A59" s="3"/>
      <c r="B59" s="201">
        <v>2008</v>
      </c>
      <c r="C59" s="142" t="s">
        <v>33</v>
      </c>
      <c r="D59" s="179" t="s">
        <v>35</v>
      </c>
      <c r="E59" s="142"/>
      <c r="F59" s="142">
        <v>36</v>
      </c>
      <c r="G59" s="142">
        <v>23</v>
      </c>
      <c r="H59" s="202">
        <f>PRODUCT((F26+G26)/E26)</f>
        <v>0</v>
      </c>
      <c r="I59" s="202">
        <f>PRODUCT(H26/E26)</f>
        <v>0.17391304347826086</v>
      </c>
      <c r="J59" s="202">
        <f>PRODUCT(F26+G26+H26)/E26</f>
        <v>0.17391304347826086</v>
      </c>
      <c r="K59" s="203">
        <f>PRODUCT(I26/E26)</f>
        <v>0.95652173913043481</v>
      </c>
      <c r="L59" s="43"/>
      <c r="M59" s="190" t="s">
        <v>220</v>
      </c>
      <c r="N59" s="142"/>
      <c r="O59" s="142"/>
      <c r="P59" s="7" t="s">
        <v>201</v>
      </c>
      <c r="Q59" s="220" t="s">
        <v>300</v>
      </c>
      <c r="R59" s="220" t="s">
        <v>314</v>
      </c>
      <c r="S59" s="220" t="s">
        <v>332</v>
      </c>
      <c r="T59" s="204"/>
      <c r="U59" s="205" t="s">
        <v>347</v>
      </c>
      <c r="V59" s="43"/>
      <c r="W59" s="190"/>
      <c r="X59" s="180"/>
      <c r="Y59" s="179"/>
      <c r="Z59" s="179"/>
      <c r="AA59" s="179"/>
      <c r="AB59" s="179"/>
      <c r="AC59" s="179"/>
      <c r="AD59" s="179"/>
      <c r="AE59" s="179"/>
      <c r="AF59" s="210"/>
      <c r="AG59" s="179"/>
      <c r="AH59" s="209"/>
      <c r="AI59" s="179"/>
      <c r="AJ59" s="179"/>
      <c r="AK59" s="179"/>
      <c r="AL59" s="179"/>
      <c r="AM59" s="180"/>
      <c r="AN59" s="179"/>
      <c r="AO59" s="179"/>
      <c r="AP59" s="179"/>
      <c r="AQ59" s="181"/>
      <c r="AR59" s="24"/>
      <c r="AS59" s="24"/>
    </row>
    <row r="60" spans="1:45" ht="15" customHeight="1" x14ac:dyDescent="0.2">
      <c r="A60" s="3"/>
      <c r="B60" s="201"/>
      <c r="C60" s="142"/>
      <c r="D60" s="179"/>
      <c r="E60" s="142"/>
      <c r="F60" s="142"/>
      <c r="G60" s="142"/>
      <c r="H60" s="202"/>
      <c r="I60" s="202"/>
      <c r="J60" s="202"/>
      <c r="K60" s="203"/>
      <c r="L60" s="43"/>
      <c r="M60" s="190"/>
      <c r="N60" s="142"/>
      <c r="O60" s="142"/>
      <c r="P60" s="220"/>
      <c r="Q60" s="220"/>
      <c r="R60" s="220"/>
      <c r="S60" s="220"/>
      <c r="T60" s="204"/>
      <c r="U60" s="205"/>
      <c r="V60" s="43"/>
      <c r="W60" s="190"/>
      <c r="X60" s="180"/>
      <c r="Y60" s="179"/>
      <c r="Z60" s="179"/>
      <c r="AA60" s="179"/>
      <c r="AB60" s="179"/>
      <c r="AC60" s="179"/>
      <c r="AD60" s="179"/>
      <c r="AE60" s="179"/>
      <c r="AF60" s="210"/>
      <c r="AG60" s="179"/>
      <c r="AH60" s="209"/>
      <c r="AI60" s="179"/>
      <c r="AJ60" s="179"/>
      <c r="AK60" s="179"/>
      <c r="AL60" s="179"/>
      <c r="AM60" s="180"/>
      <c r="AN60" s="179"/>
      <c r="AO60" s="179"/>
      <c r="AP60" s="179"/>
      <c r="AQ60" s="181"/>
      <c r="AR60" s="24"/>
      <c r="AS60" s="24"/>
    </row>
    <row r="61" spans="1:45" ht="15" customHeight="1" x14ac:dyDescent="0.2">
      <c r="A61" s="3"/>
      <c r="B61" s="201"/>
      <c r="C61" s="142"/>
      <c r="D61" s="179"/>
      <c r="E61" s="142"/>
      <c r="F61" s="142"/>
      <c r="G61" s="142"/>
      <c r="H61" s="202"/>
      <c r="I61" s="202"/>
      <c r="J61" s="202"/>
      <c r="K61" s="203"/>
      <c r="L61" s="43"/>
      <c r="M61" s="190"/>
      <c r="N61" s="142"/>
      <c r="O61" s="142"/>
      <c r="P61" s="220"/>
      <c r="Q61" s="220"/>
      <c r="R61" s="220"/>
      <c r="S61" s="220"/>
      <c r="T61" s="204"/>
      <c r="U61" s="205"/>
      <c r="V61" s="43"/>
      <c r="W61" s="190"/>
      <c r="X61" s="180"/>
      <c r="Y61" s="179"/>
      <c r="Z61" s="179"/>
      <c r="AA61" s="179"/>
      <c r="AB61" s="179"/>
      <c r="AC61" s="179"/>
      <c r="AD61" s="179"/>
      <c r="AE61" s="179"/>
      <c r="AF61" s="210"/>
      <c r="AG61" s="179"/>
      <c r="AH61" s="209"/>
      <c r="AI61" s="179"/>
      <c r="AJ61" s="179"/>
      <c r="AK61" s="179"/>
      <c r="AL61" s="179"/>
      <c r="AM61" s="180"/>
      <c r="AN61" s="179"/>
      <c r="AO61" s="179"/>
      <c r="AP61" s="179"/>
      <c r="AQ61" s="181"/>
      <c r="AR61" s="24"/>
      <c r="AS61" s="24"/>
    </row>
    <row r="62" spans="1:45" ht="15" customHeight="1" x14ac:dyDescent="0.2">
      <c r="A62" s="3"/>
      <c r="B62" s="194" t="s">
        <v>371</v>
      </c>
      <c r="C62" s="195"/>
      <c r="D62" s="198"/>
      <c r="E62" s="195"/>
      <c r="F62" s="195"/>
      <c r="G62" s="195"/>
      <c r="H62" s="230"/>
      <c r="I62" s="230"/>
      <c r="J62" s="230"/>
      <c r="K62" s="231"/>
      <c r="L62" s="43"/>
      <c r="M62" s="194" t="s">
        <v>375</v>
      </c>
      <c r="N62" s="195"/>
      <c r="O62" s="198"/>
      <c r="P62" s="195"/>
      <c r="Q62" s="195"/>
      <c r="R62" s="195"/>
      <c r="S62" s="230"/>
      <c r="T62" s="230"/>
      <c r="U62" s="231"/>
      <c r="V62" s="43"/>
      <c r="W62" s="190"/>
      <c r="X62" s="180"/>
      <c r="Y62" s="179"/>
      <c r="Z62" s="179"/>
      <c r="AA62" s="179"/>
      <c r="AB62" s="179"/>
      <c r="AC62" s="179"/>
      <c r="AD62" s="179"/>
      <c r="AE62" s="179"/>
      <c r="AF62" s="210"/>
      <c r="AG62" s="179"/>
      <c r="AH62" s="209"/>
      <c r="AI62" s="179"/>
      <c r="AJ62" s="179"/>
      <c r="AK62" s="179"/>
      <c r="AL62" s="179"/>
      <c r="AM62" s="180"/>
      <c r="AN62" s="179"/>
      <c r="AO62" s="179"/>
      <c r="AP62" s="179"/>
      <c r="AQ62" s="181"/>
      <c r="AR62" s="24"/>
      <c r="AS62" s="24"/>
    </row>
    <row r="63" spans="1:45" ht="15" customHeight="1" x14ac:dyDescent="0.2">
      <c r="A63" s="3"/>
      <c r="B63" s="232">
        <v>5320</v>
      </c>
      <c r="C63" s="218" t="s">
        <v>381</v>
      </c>
      <c r="D63" s="179"/>
      <c r="E63" s="142"/>
      <c r="F63" s="142"/>
      <c r="G63" s="142"/>
      <c r="H63" s="202"/>
      <c r="I63" s="202"/>
      <c r="J63" s="202"/>
      <c r="K63" s="203"/>
      <c r="L63" s="43"/>
      <c r="M63" s="190">
        <v>5753</v>
      </c>
      <c r="N63" s="180" t="s">
        <v>372</v>
      </c>
      <c r="O63" s="142"/>
      <c r="P63" s="142"/>
      <c r="Q63" s="142"/>
      <c r="R63" s="142"/>
      <c r="S63" s="142"/>
      <c r="T63" s="202"/>
      <c r="U63" s="203"/>
      <c r="V63" s="43"/>
      <c r="W63" s="190"/>
      <c r="X63" s="180"/>
      <c r="Y63" s="179"/>
      <c r="Z63" s="179"/>
      <c r="AA63" s="179"/>
      <c r="AB63" s="179"/>
      <c r="AC63" s="179"/>
      <c r="AD63" s="179"/>
      <c r="AE63" s="179"/>
      <c r="AF63" s="210"/>
      <c r="AG63" s="179"/>
      <c r="AH63" s="209"/>
      <c r="AI63" s="179"/>
      <c r="AJ63" s="179"/>
      <c r="AK63" s="179"/>
      <c r="AL63" s="179"/>
      <c r="AM63" s="180"/>
      <c r="AN63" s="179"/>
      <c r="AO63" s="179"/>
      <c r="AP63" s="179"/>
      <c r="AQ63" s="181"/>
      <c r="AR63" s="24"/>
      <c r="AS63" s="24"/>
    </row>
    <row r="64" spans="1:45" ht="15" customHeight="1" x14ac:dyDescent="0.2">
      <c r="A64" s="3"/>
      <c r="B64" s="201"/>
      <c r="C64" s="142"/>
      <c r="D64" s="179"/>
      <c r="E64" s="142"/>
      <c r="F64" s="142"/>
      <c r="G64" s="142"/>
      <c r="H64" s="202"/>
      <c r="I64" s="202"/>
      <c r="J64" s="202"/>
      <c r="K64" s="203"/>
      <c r="L64" s="43"/>
      <c r="M64" s="190">
        <v>5614</v>
      </c>
      <c r="N64" s="180" t="s">
        <v>374</v>
      </c>
      <c r="O64" s="142"/>
      <c r="P64" s="142"/>
      <c r="Q64" s="142"/>
      <c r="R64" s="142"/>
      <c r="S64" s="142"/>
      <c r="T64" s="202"/>
      <c r="U64" s="203"/>
      <c r="V64" s="43"/>
      <c r="W64" s="190"/>
      <c r="X64" s="180"/>
      <c r="Y64" s="179"/>
      <c r="Z64" s="179"/>
      <c r="AA64" s="179"/>
      <c r="AB64" s="179"/>
      <c r="AC64" s="179"/>
      <c r="AD64" s="179"/>
      <c r="AE64" s="179"/>
      <c r="AF64" s="210"/>
      <c r="AG64" s="179"/>
      <c r="AH64" s="209"/>
      <c r="AI64" s="179"/>
      <c r="AJ64" s="179"/>
      <c r="AK64" s="179"/>
      <c r="AL64" s="179"/>
      <c r="AM64" s="180"/>
      <c r="AN64" s="179"/>
      <c r="AO64" s="179"/>
      <c r="AP64" s="179"/>
      <c r="AQ64" s="181"/>
      <c r="AR64" s="24"/>
      <c r="AS64" s="24"/>
    </row>
    <row r="65" spans="1:45" ht="15" customHeight="1" x14ac:dyDescent="0.2">
      <c r="A65" s="3"/>
      <c r="B65" s="194" t="s">
        <v>373</v>
      </c>
      <c r="C65" s="195"/>
      <c r="D65" s="198"/>
      <c r="E65" s="195"/>
      <c r="F65" s="195"/>
      <c r="G65" s="195"/>
      <c r="H65" s="230"/>
      <c r="I65" s="230"/>
      <c r="J65" s="230"/>
      <c r="K65" s="231"/>
      <c r="L65" s="43"/>
      <c r="M65" s="232">
        <v>5320</v>
      </c>
      <c r="N65" s="218" t="s">
        <v>381</v>
      </c>
      <c r="O65" s="142"/>
      <c r="P65" s="142"/>
      <c r="Q65" s="142"/>
      <c r="R65" s="142"/>
      <c r="S65" s="142"/>
      <c r="T65" s="202"/>
      <c r="U65" s="203"/>
      <c r="V65" s="43"/>
      <c r="W65" s="190"/>
      <c r="X65" s="180"/>
      <c r="Y65" s="179"/>
      <c r="Z65" s="179"/>
      <c r="AA65" s="179"/>
      <c r="AB65" s="179"/>
      <c r="AC65" s="179"/>
      <c r="AD65" s="179"/>
      <c r="AE65" s="179"/>
      <c r="AF65" s="210"/>
      <c r="AG65" s="179"/>
      <c r="AH65" s="209"/>
      <c r="AI65" s="179"/>
      <c r="AJ65" s="179"/>
      <c r="AK65" s="179"/>
      <c r="AL65" s="179"/>
      <c r="AM65" s="180"/>
      <c r="AN65" s="179"/>
      <c r="AO65" s="179"/>
      <c r="AP65" s="179"/>
      <c r="AQ65" s="181"/>
      <c r="AR65" s="24"/>
      <c r="AS65" s="24"/>
    </row>
    <row r="66" spans="1:45" ht="15" customHeight="1" x14ac:dyDescent="0.2">
      <c r="A66" s="3"/>
      <c r="B66" s="190">
        <v>5753</v>
      </c>
      <c r="C66" s="180" t="s">
        <v>372</v>
      </c>
      <c r="D66" s="179"/>
      <c r="E66" s="142"/>
      <c r="F66" s="142"/>
      <c r="G66" s="142"/>
      <c r="H66" s="202"/>
      <c r="I66" s="202"/>
      <c r="J66" s="202"/>
      <c r="K66" s="203"/>
      <c r="L66" s="43"/>
      <c r="M66" s="190">
        <v>5117</v>
      </c>
      <c r="N66" s="218" t="s">
        <v>380</v>
      </c>
      <c r="O66" s="142"/>
      <c r="P66" s="142"/>
      <c r="Q66" s="142"/>
      <c r="R66" s="142"/>
      <c r="S66" s="142"/>
      <c r="T66" s="202"/>
      <c r="U66" s="203"/>
      <c r="V66" s="43"/>
      <c r="W66" s="190"/>
      <c r="X66" s="180"/>
      <c r="Y66" s="179"/>
      <c r="Z66" s="179"/>
      <c r="AA66" s="179"/>
      <c r="AB66" s="179"/>
      <c r="AC66" s="179"/>
      <c r="AD66" s="179"/>
      <c r="AE66" s="179"/>
      <c r="AF66" s="210"/>
      <c r="AG66" s="179"/>
      <c r="AH66" s="209"/>
      <c r="AI66" s="179"/>
      <c r="AJ66" s="179"/>
      <c r="AK66" s="179"/>
      <c r="AL66" s="179"/>
      <c r="AM66" s="180"/>
      <c r="AN66" s="179"/>
      <c r="AO66" s="179"/>
      <c r="AP66" s="179"/>
      <c r="AQ66" s="181"/>
      <c r="AR66" s="24"/>
      <c r="AS66" s="24"/>
    </row>
    <row r="67" spans="1:45" ht="15" customHeight="1" x14ac:dyDescent="0.2">
      <c r="A67" s="3"/>
      <c r="B67" s="190"/>
      <c r="C67" s="180"/>
      <c r="D67" s="179"/>
      <c r="E67" s="142"/>
      <c r="F67" s="142"/>
      <c r="G67" s="142"/>
      <c r="H67" s="202"/>
      <c r="I67" s="202"/>
      <c r="J67" s="202"/>
      <c r="K67" s="203"/>
      <c r="L67" s="43"/>
      <c r="M67" s="232">
        <v>5108</v>
      </c>
      <c r="N67" s="218" t="s">
        <v>379</v>
      </c>
      <c r="O67" s="142"/>
      <c r="P67" s="142"/>
      <c r="Q67" s="142"/>
      <c r="R67" s="142"/>
      <c r="S67" s="142"/>
      <c r="T67" s="202"/>
      <c r="U67" s="203"/>
      <c r="V67" s="43"/>
      <c r="W67" s="190"/>
      <c r="X67" s="180"/>
      <c r="Y67" s="179"/>
      <c r="Z67" s="179"/>
      <c r="AA67" s="179"/>
      <c r="AB67" s="179"/>
      <c r="AC67" s="179"/>
      <c r="AD67" s="179"/>
      <c r="AE67" s="179"/>
      <c r="AF67" s="210"/>
      <c r="AG67" s="179"/>
      <c r="AH67" s="209"/>
      <c r="AI67" s="179"/>
      <c r="AJ67" s="179"/>
      <c r="AK67" s="179"/>
      <c r="AL67" s="179"/>
      <c r="AM67" s="180"/>
      <c r="AN67" s="179"/>
      <c r="AO67" s="179"/>
      <c r="AP67" s="179"/>
      <c r="AQ67" s="181"/>
      <c r="AR67" s="24"/>
      <c r="AS67" s="24"/>
    </row>
    <row r="68" spans="1:45" ht="15" customHeight="1" x14ac:dyDescent="0.2">
      <c r="A68" s="3"/>
      <c r="B68" s="234" t="s">
        <v>376</v>
      </c>
      <c r="C68" s="66" t="s">
        <v>377</v>
      </c>
      <c r="D68" s="66"/>
      <c r="E68" s="195" t="s">
        <v>3</v>
      </c>
      <c r="F68" s="195"/>
      <c r="G68" s="195" t="s">
        <v>378</v>
      </c>
      <c r="H68" s="230"/>
      <c r="I68" s="237" t="s">
        <v>382</v>
      </c>
      <c r="J68" s="230"/>
      <c r="K68" s="231"/>
      <c r="L68" s="43"/>
      <c r="M68" s="232"/>
      <c r="N68" s="179"/>
      <c r="O68" s="142"/>
      <c r="P68" s="142"/>
      <c r="Q68" s="142"/>
      <c r="R68" s="142"/>
      <c r="S68" s="142"/>
      <c r="T68" s="202"/>
      <c r="U68" s="203"/>
      <c r="V68" s="43"/>
      <c r="W68" s="190"/>
      <c r="X68" s="180"/>
      <c r="Y68" s="179"/>
      <c r="Z68" s="179"/>
      <c r="AA68" s="179"/>
      <c r="AB68" s="179"/>
      <c r="AC68" s="179"/>
      <c r="AD68" s="179"/>
      <c r="AE68" s="179"/>
      <c r="AF68" s="210"/>
      <c r="AG68" s="179"/>
      <c r="AH68" s="209"/>
      <c r="AI68" s="179"/>
      <c r="AJ68" s="179"/>
      <c r="AK68" s="179"/>
      <c r="AL68" s="179"/>
      <c r="AM68" s="180"/>
      <c r="AN68" s="179"/>
      <c r="AO68" s="179"/>
      <c r="AP68" s="179"/>
      <c r="AQ68" s="181"/>
      <c r="AR68" s="24"/>
      <c r="AS68" s="24"/>
    </row>
    <row r="69" spans="1:45" ht="15" customHeight="1" x14ac:dyDescent="0.2">
      <c r="A69" s="3"/>
      <c r="B69" s="235"/>
      <c r="C69" s="236"/>
      <c r="D69" s="142"/>
      <c r="E69" s="142"/>
      <c r="F69" s="142"/>
      <c r="G69" s="142"/>
      <c r="H69" s="142"/>
      <c r="I69" s="202"/>
      <c r="J69" s="202"/>
      <c r="K69" s="203"/>
      <c r="L69" s="43"/>
      <c r="M69" s="232"/>
      <c r="N69" s="179"/>
      <c r="O69" s="142"/>
      <c r="P69" s="142"/>
      <c r="Q69" s="142"/>
      <c r="R69" s="142"/>
      <c r="S69" s="142"/>
      <c r="T69" s="202"/>
      <c r="U69" s="203"/>
      <c r="V69" s="43"/>
      <c r="W69" s="190"/>
      <c r="X69" s="180"/>
      <c r="Y69" s="179"/>
      <c r="Z69" s="179"/>
      <c r="AA69" s="179"/>
      <c r="AB69" s="179"/>
      <c r="AC69" s="179"/>
      <c r="AD69" s="179"/>
      <c r="AE69" s="179"/>
      <c r="AF69" s="210"/>
      <c r="AG69" s="179"/>
      <c r="AH69" s="209"/>
      <c r="AI69" s="179"/>
      <c r="AJ69" s="179"/>
      <c r="AK69" s="179"/>
      <c r="AL69" s="179"/>
      <c r="AM69" s="180"/>
      <c r="AN69" s="179"/>
      <c r="AO69" s="179"/>
      <c r="AP69" s="179"/>
      <c r="AQ69" s="181"/>
      <c r="AR69" s="24"/>
      <c r="AS69" s="24"/>
    </row>
    <row r="70" spans="1:45" s="67" customFormat="1" ht="15" customHeight="1" x14ac:dyDescent="0.25">
      <c r="A70" s="65"/>
      <c r="B70" s="182"/>
      <c r="C70" s="184"/>
      <c r="D70" s="184"/>
      <c r="E70" s="184"/>
      <c r="F70" s="184"/>
      <c r="G70" s="184"/>
      <c r="H70" s="184"/>
      <c r="I70" s="184"/>
      <c r="J70" s="184"/>
      <c r="K70" s="187"/>
      <c r="L70" s="43"/>
      <c r="M70" s="182"/>
      <c r="N70" s="184"/>
      <c r="O70" s="184"/>
      <c r="P70" s="184"/>
      <c r="Q70" s="184"/>
      <c r="R70" s="184"/>
      <c r="S70" s="184"/>
      <c r="T70" s="184"/>
      <c r="U70" s="211"/>
      <c r="V70" s="43"/>
      <c r="W70" s="182"/>
      <c r="X70" s="184"/>
      <c r="Y70" s="184"/>
      <c r="Z70" s="184"/>
      <c r="AA70" s="184"/>
      <c r="AB70" s="184"/>
      <c r="AC70" s="184"/>
      <c r="AD70" s="184"/>
      <c r="AE70" s="184"/>
      <c r="AF70" s="212"/>
      <c r="AG70" s="212"/>
      <c r="AH70" s="211"/>
      <c r="AI70" s="184"/>
      <c r="AJ70" s="184"/>
      <c r="AK70" s="184"/>
      <c r="AL70" s="184"/>
      <c r="AM70" s="184"/>
      <c r="AN70" s="184"/>
      <c r="AO70" s="184"/>
      <c r="AP70" s="184"/>
      <c r="AQ70" s="187"/>
      <c r="AR70" s="40"/>
      <c r="AS70" s="141"/>
    </row>
    <row r="71" spans="1:45" s="67" customFormat="1" ht="15" customHeight="1" x14ac:dyDescent="0.25">
      <c r="A71" s="65"/>
      <c r="B71" s="40"/>
      <c r="C71" s="40"/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  <c r="AF71" s="213"/>
      <c r="AG71" s="214"/>
      <c r="AH71" s="214"/>
      <c r="AI71" s="40"/>
      <c r="AJ71" s="40"/>
      <c r="AK71" s="40"/>
      <c r="AL71" s="40"/>
      <c r="AM71" s="40"/>
      <c r="AN71" s="40"/>
      <c r="AO71" s="40"/>
      <c r="AP71" s="40"/>
      <c r="AQ71" s="40"/>
      <c r="AR71" s="40"/>
      <c r="AS71" s="141"/>
    </row>
    <row r="72" spans="1:45" ht="15" customHeight="1" x14ac:dyDescent="0.2">
      <c r="A72" s="3"/>
      <c r="B72" s="194" t="s">
        <v>193</v>
      </c>
      <c r="C72" s="195"/>
      <c r="D72" s="195"/>
      <c r="E72" s="195"/>
      <c r="F72" s="195" t="s">
        <v>168</v>
      </c>
      <c r="G72" s="195" t="s">
        <v>3</v>
      </c>
      <c r="H72" s="195" t="s">
        <v>5</v>
      </c>
      <c r="I72" s="195" t="s">
        <v>6</v>
      </c>
      <c r="J72" s="195" t="s">
        <v>169</v>
      </c>
      <c r="K72" s="196" t="s">
        <v>16</v>
      </c>
      <c r="L72" s="40"/>
      <c r="M72" s="197" t="s">
        <v>170</v>
      </c>
      <c r="N72" s="198"/>
      <c r="O72" s="198"/>
      <c r="P72" s="195" t="s">
        <v>3</v>
      </c>
      <c r="Q72" s="195" t="s">
        <v>5</v>
      </c>
      <c r="R72" s="195" t="s">
        <v>6</v>
      </c>
      <c r="S72" s="195" t="s">
        <v>169</v>
      </c>
      <c r="T72" s="198"/>
      <c r="U72" s="196" t="s">
        <v>16</v>
      </c>
      <c r="V72" s="40"/>
      <c r="W72" s="197" t="s">
        <v>275</v>
      </c>
      <c r="X72" s="198"/>
      <c r="Y72" s="198"/>
      <c r="Z72" s="198"/>
      <c r="AA72" s="198"/>
      <c r="AB72" s="198"/>
      <c r="AC72" s="198"/>
      <c r="AD72" s="198"/>
      <c r="AE72" s="198"/>
      <c r="AF72" s="215"/>
      <c r="AG72" s="215"/>
      <c r="AH72" s="216"/>
      <c r="AI72" s="200" t="s">
        <v>362</v>
      </c>
      <c r="AJ72" s="66"/>
      <c r="AK72" s="66"/>
      <c r="AL72" s="227" t="s">
        <v>3</v>
      </c>
      <c r="AM72" s="227" t="s">
        <v>5</v>
      </c>
      <c r="AN72" s="227" t="s">
        <v>6</v>
      </c>
      <c r="AO72" s="198"/>
      <c r="AP72" s="198"/>
      <c r="AQ72" s="99"/>
      <c r="AR72" s="24"/>
      <c r="AS72" s="24"/>
    </row>
    <row r="73" spans="1:45" ht="15" customHeight="1" x14ac:dyDescent="0.2">
      <c r="A73" s="3"/>
      <c r="B73" s="201">
        <v>1989</v>
      </c>
      <c r="C73" s="142" t="s">
        <v>33</v>
      </c>
      <c r="D73" s="179" t="s">
        <v>80</v>
      </c>
      <c r="E73" s="142"/>
      <c r="F73" s="142">
        <v>17</v>
      </c>
      <c r="G73" s="142"/>
      <c r="H73" s="202"/>
      <c r="I73" s="202"/>
      <c r="J73" s="202"/>
      <c r="K73" s="203"/>
      <c r="L73" s="43"/>
      <c r="M73" s="190" t="s">
        <v>194</v>
      </c>
      <c r="N73" s="142"/>
      <c r="O73" s="142">
        <v>21</v>
      </c>
      <c r="P73" s="142"/>
      <c r="Q73" s="142"/>
      <c r="R73" s="142"/>
      <c r="S73" s="142"/>
      <c r="T73" s="204"/>
      <c r="U73" s="205"/>
      <c r="V73" s="43"/>
      <c r="W73" s="190"/>
      <c r="X73" s="180"/>
      <c r="Y73" s="180"/>
      <c r="Z73" s="179"/>
      <c r="AA73" s="179"/>
      <c r="AB73" s="179"/>
      <c r="AC73" s="179"/>
      <c r="AD73" s="179"/>
      <c r="AE73" s="179"/>
      <c r="AF73" s="179"/>
      <c r="AG73" s="192"/>
      <c r="AH73" s="206"/>
      <c r="AI73" s="177" t="s">
        <v>369</v>
      </c>
      <c r="AJ73" s="179"/>
      <c r="AK73" s="179"/>
      <c r="AL73" s="192">
        <v>90</v>
      </c>
      <c r="AM73" s="192">
        <v>5</v>
      </c>
      <c r="AN73" s="192">
        <v>53</v>
      </c>
      <c r="AO73" s="179"/>
      <c r="AP73" s="179"/>
      <c r="AQ73" s="181"/>
      <c r="AR73" s="24"/>
      <c r="AS73" s="24"/>
    </row>
    <row r="74" spans="1:45" ht="15" customHeight="1" x14ac:dyDescent="0.2">
      <c r="A74" s="3"/>
      <c r="B74" s="201">
        <v>1990</v>
      </c>
      <c r="C74" s="142" t="s">
        <v>81</v>
      </c>
      <c r="D74" s="179" t="s">
        <v>35</v>
      </c>
      <c r="E74" s="142"/>
      <c r="F74" s="142">
        <v>18</v>
      </c>
      <c r="G74" s="142"/>
      <c r="H74" s="202"/>
      <c r="I74" s="202"/>
      <c r="J74" s="202"/>
      <c r="K74" s="203"/>
      <c r="L74" s="43"/>
      <c r="M74" s="190" t="s">
        <v>195</v>
      </c>
      <c r="N74" s="142"/>
      <c r="O74" s="142"/>
      <c r="P74" s="142"/>
      <c r="Q74" s="142"/>
      <c r="R74" s="142"/>
      <c r="S74" s="142"/>
      <c r="T74" s="204"/>
      <c r="U74" s="205"/>
      <c r="V74" s="43"/>
      <c r="W74" s="190"/>
      <c r="X74" s="180"/>
      <c r="Y74" s="180"/>
      <c r="Z74" s="179"/>
      <c r="AA74" s="179"/>
      <c r="AB74" s="179"/>
      <c r="AC74" s="179"/>
      <c r="AD74" s="179"/>
      <c r="AE74" s="179"/>
      <c r="AF74" s="179"/>
      <c r="AG74" s="192"/>
      <c r="AH74" s="206"/>
      <c r="AI74" s="179" t="s">
        <v>363</v>
      </c>
      <c r="AJ74" s="179"/>
      <c r="AK74" s="179"/>
      <c r="AL74" s="192"/>
      <c r="AM74" s="228">
        <f>PRODUCT(AM73/AL73)</f>
        <v>5.5555555555555552E-2</v>
      </c>
      <c r="AN74" s="228">
        <f>PRODUCT(AN73/AL73)</f>
        <v>0.58888888888888891</v>
      </c>
      <c r="AO74" s="179"/>
      <c r="AP74" s="179"/>
      <c r="AQ74" s="181"/>
      <c r="AR74" s="24"/>
      <c r="AS74" s="24"/>
    </row>
    <row r="75" spans="1:45" ht="15" customHeight="1" x14ac:dyDescent="0.2">
      <c r="A75" s="3"/>
      <c r="B75" s="201">
        <v>1991</v>
      </c>
      <c r="C75" s="142" t="s">
        <v>36</v>
      </c>
      <c r="D75" s="179" t="s">
        <v>35</v>
      </c>
      <c r="E75" s="142"/>
      <c r="F75" s="142">
        <v>19</v>
      </c>
      <c r="G75" s="142"/>
      <c r="H75" s="202"/>
      <c r="I75" s="202"/>
      <c r="J75" s="202"/>
      <c r="K75" s="203"/>
      <c r="L75" s="43"/>
      <c r="M75" s="190" t="s">
        <v>197</v>
      </c>
      <c r="N75" s="142"/>
      <c r="O75" s="142"/>
      <c r="P75" s="142"/>
      <c r="Q75" s="142"/>
      <c r="R75" s="142"/>
      <c r="S75" s="142"/>
      <c r="T75" s="204"/>
      <c r="U75" s="205"/>
      <c r="V75" s="43"/>
      <c r="W75" s="190"/>
      <c r="X75" s="180"/>
      <c r="Y75" s="180"/>
      <c r="Z75" s="179"/>
      <c r="AA75" s="179"/>
      <c r="AB75" s="179"/>
      <c r="AC75" s="179"/>
      <c r="AD75" s="179"/>
      <c r="AE75" s="179"/>
      <c r="AF75" s="179"/>
      <c r="AG75" s="192"/>
      <c r="AH75" s="206"/>
      <c r="AI75" s="179"/>
      <c r="AJ75" s="179"/>
      <c r="AK75" s="179"/>
      <c r="AL75" s="179"/>
      <c r="AM75" s="179"/>
      <c r="AN75" s="179"/>
      <c r="AO75" s="179"/>
      <c r="AP75" s="179"/>
      <c r="AQ75" s="181"/>
      <c r="AR75" s="24"/>
      <c r="AS75" s="24"/>
    </row>
    <row r="76" spans="1:45" ht="15" customHeight="1" x14ac:dyDescent="0.2">
      <c r="A76" s="3"/>
      <c r="B76" s="201">
        <v>1992</v>
      </c>
      <c r="C76" s="142" t="s">
        <v>33</v>
      </c>
      <c r="D76" s="179" t="s">
        <v>35</v>
      </c>
      <c r="E76" s="142"/>
      <c r="F76" s="142">
        <v>20</v>
      </c>
      <c r="G76" s="142"/>
      <c r="H76" s="202"/>
      <c r="I76" s="202"/>
      <c r="J76" s="202"/>
      <c r="K76" s="203"/>
      <c r="L76" s="43"/>
      <c r="M76" s="190" t="s">
        <v>199</v>
      </c>
      <c r="N76" s="142"/>
      <c r="O76" s="142"/>
      <c r="P76" s="142"/>
      <c r="Q76" s="142"/>
      <c r="R76" s="142"/>
      <c r="S76" s="142"/>
      <c r="T76" s="204"/>
      <c r="U76" s="205"/>
      <c r="V76" s="43"/>
      <c r="W76" s="190"/>
      <c r="X76" s="180"/>
      <c r="Y76" s="180"/>
      <c r="Z76" s="179"/>
      <c r="AA76" s="179"/>
      <c r="AB76" s="179"/>
      <c r="AC76" s="179"/>
      <c r="AD76" s="179"/>
      <c r="AE76" s="179"/>
      <c r="AF76" s="179"/>
      <c r="AG76" s="192"/>
      <c r="AH76" s="206"/>
      <c r="AI76" s="179"/>
      <c r="AJ76" s="179"/>
      <c r="AK76" s="179"/>
      <c r="AL76" s="179"/>
      <c r="AM76" s="179"/>
      <c r="AN76" s="179"/>
      <c r="AO76" s="179"/>
      <c r="AP76" s="179"/>
      <c r="AQ76" s="181"/>
      <c r="AR76" s="24"/>
      <c r="AS76" s="24"/>
    </row>
    <row r="77" spans="1:45" ht="15" customHeight="1" x14ac:dyDescent="0.2">
      <c r="A77" s="3"/>
      <c r="B77" s="201">
        <v>1993</v>
      </c>
      <c r="C77" s="142" t="s">
        <v>82</v>
      </c>
      <c r="D77" s="179" t="s">
        <v>35</v>
      </c>
      <c r="E77" s="142"/>
      <c r="F77" s="142">
        <v>21</v>
      </c>
      <c r="G77" s="142"/>
      <c r="H77" s="202"/>
      <c r="I77" s="202"/>
      <c r="J77" s="202"/>
      <c r="K77" s="203"/>
      <c r="L77" s="43"/>
      <c r="M77" s="190" t="s">
        <v>202</v>
      </c>
      <c r="N77" s="142"/>
      <c r="O77" s="142"/>
      <c r="P77" s="142"/>
      <c r="Q77" s="142"/>
      <c r="R77" s="142"/>
      <c r="S77" s="142"/>
      <c r="T77" s="204"/>
      <c r="U77" s="205"/>
      <c r="V77" s="43"/>
      <c r="W77" s="190"/>
      <c r="X77" s="180"/>
      <c r="Y77" s="180"/>
      <c r="Z77" s="179"/>
      <c r="AA77" s="179"/>
      <c r="AB77" s="179"/>
      <c r="AC77" s="179"/>
      <c r="AD77" s="179"/>
      <c r="AE77" s="179"/>
      <c r="AF77" s="179"/>
      <c r="AG77" s="192"/>
      <c r="AH77" s="206"/>
      <c r="AI77" s="179"/>
      <c r="AJ77" s="179"/>
      <c r="AK77" s="179"/>
      <c r="AL77" s="179"/>
      <c r="AM77" s="179"/>
      <c r="AN77" s="179"/>
      <c r="AO77" s="179"/>
      <c r="AP77" s="179"/>
      <c r="AQ77" s="181"/>
      <c r="AR77" s="24"/>
      <c r="AS77" s="24"/>
    </row>
    <row r="78" spans="1:45" ht="15" customHeight="1" x14ac:dyDescent="0.2">
      <c r="A78" s="3"/>
      <c r="B78" s="201">
        <v>1994</v>
      </c>
      <c r="C78" s="142" t="s">
        <v>36</v>
      </c>
      <c r="D78" s="179" t="s">
        <v>35</v>
      </c>
      <c r="E78" s="142"/>
      <c r="F78" s="142">
        <v>22</v>
      </c>
      <c r="G78" s="142"/>
      <c r="H78" s="202"/>
      <c r="I78" s="202"/>
      <c r="J78" s="202"/>
      <c r="K78" s="203"/>
      <c r="L78" s="43"/>
      <c r="M78" s="190" t="s">
        <v>205</v>
      </c>
      <c r="N78" s="142"/>
      <c r="O78" s="142"/>
      <c r="P78" s="142"/>
      <c r="Q78" s="142"/>
      <c r="R78" s="142"/>
      <c r="S78" s="142"/>
      <c r="T78" s="204"/>
      <c r="U78" s="205"/>
      <c r="V78" s="43"/>
      <c r="W78" s="190"/>
      <c r="X78" s="180"/>
      <c r="Y78" s="180"/>
      <c r="Z78" s="179"/>
      <c r="AA78" s="179"/>
      <c r="AB78" s="179"/>
      <c r="AC78" s="179"/>
      <c r="AD78" s="179"/>
      <c r="AE78" s="179"/>
      <c r="AF78" s="179"/>
      <c r="AG78" s="192"/>
      <c r="AH78" s="206"/>
      <c r="AI78" s="179"/>
      <c r="AJ78" s="179"/>
      <c r="AK78" s="179"/>
      <c r="AL78" s="179"/>
      <c r="AM78" s="179"/>
      <c r="AN78" s="179"/>
      <c r="AO78" s="179"/>
      <c r="AP78" s="179"/>
      <c r="AQ78" s="181"/>
      <c r="AR78" s="24"/>
      <c r="AS78" s="24"/>
    </row>
    <row r="79" spans="1:45" ht="15" customHeight="1" x14ac:dyDescent="0.2">
      <c r="A79" s="3"/>
      <c r="B79" s="201">
        <v>1995</v>
      </c>
      <c r="C79" s="142" t="s">
        <v>36</v>
      </c>
      <c r="D79" s="179" t="s">
        <v>35</v>
      </c>
      <c r="E79" s="142"/>
      <c r="F79" s="142">
        <v>23</v>
      </c>
      <c r="G79" s="142">
        <v>5</v>
      </c>
      <c r="H79" s="202">
        <f t="shared" ref="H79:H83" si="6">PRODUCT((V12+W12)/U12)</f>
        <v>0</v>
      </c>
      <c r="I79" s="202">
        <f t="shared" ref="I79:I83" si="7">PRODUCT(X12/U12)</f>
        <v>0.4</v>
      </c>
      <c r="J79" s="202">
        <f t="shared" ref="J79:J83" si="8">PRODUCT(V12+W12+X12)/U12</f>
        <v>0.4</v>
      </c>
      <c r="K79" s="203">
        <f t="shared" ref="K79:K83" si="9">PRODUCT(Y12/U12)</f>
        <v>3.2</v>
      </c>
      <c r="L79" s="43"/>
      <c r="M79" s="190" t="s">
        <v>206</v>
      </c>
      <c r="N79" s="142"/>
      <c r="O79" s="142"/>
      <c r="P79" s="142" t="s">
        <v>265</v>
      </c>
      <c r="Q79" s="142"/>
      <c r="R79" s="142" t="s">
        <v>245</v>
      </c>
      <c r="S79" s="142" t="s">
        <v>235</v>
      </c>
      <c r="T79" s="202"/>
      <c r="U79" s="205" t="s">
        <v>222</v>
      </c>
      <c r="V79" s="43"/>
      <c r="W79" s="190"/>
      <c r="X79" s="180"/>
      <c r="Y79" s="180"/>
      <c r="Z79" s="179"/>
      <c r="AA79" s="179"/>
      <c r="AB79" s="179"/>
      <c r="AC79" s="179"/>
      <c r="AD79" s="179"/>
      <c r="AE79" s="179"/>
      <c r="AF79" s="179"/>
      <c r="AG79" s="192"/>
      <c r="AH79" s="206"/>
      <c r="AI79" s="179"/>
      <c r="AJ79" s="179"/>
      <c r="AK79" s="179"/>
      <c r="AL79" s="179"/>
      <c r="AM79" s="179"/>
      <c r="AN79" s="179"/>
      <c r="AO79" s="179"/>
      <c r="AP79" s="179"/>
      <c r="AQ79" s="181"/>
      <c r="AR79" s="24"/>
      <c r="AS79" s="24"/>
    </row>
    <row r="80" spans="1:45" ht="15" customHeight="1" x14ac:dyDescent="0.2">
      <c r="A80" s="3"/>
      <c r="B80" s="201">
        <v>1996</v>
      </c>
      <c r="C80" s="142" t="s">
        <v>36</v>
      </c>
      <c r="D80" s="179" t="s">
        <v>35</v>
      </c>
      <c r="E80" s="142"/>
      <c r="F80" s="142">
        <v>24</v>
      </c>
      <c r="G80" s="142">
        <v>3</v>
      </c>
      <c r="H80" s="202">
        <f t="shared" si="6"/>
        <v>0</v>
      </c>
      <c r="I80" s="202">
        <f t="shared" si="7"/>
        <v>0.33333333333333331</v>
      </c>
      <c r="J80" s="202">
        <f t="shared" si="8"/>
        <v>0.33333333333333331</v>
      </c>
      <c r="K80" s="203">
        <f t="shared" si="9"/>
        <v>2.6666666666666665</v>
      </c>
      <c r="L80" s="43"/>
      <c r="M80" s="190" t="s">
        <v>207</v>
      </c>
      <c r="N80" s="142"/>
      <c r="O80" s="142"/>
      <c r="P80" s="142" t="s">
        <v>266</v>
      </c>
      <c r="Q80" s="142"/>
      <c r="R80" s="142" t="s">
        <v>246</v>
      </c>
      <c r="S80" s="142" t="s">
        <v>236</v>
      </c>
      <c r="T80" s="202"/>
      <c r="U80" s="205" t="s">
        <v>223</v>
      </c>
      <c r="V80" s="43"/>
      <c r="W80" s="190"/>
      <c r="X80" s="180"/>
      <c r="Y80" s="180"/>
      <c r="Z80" s="179"/>
      <c r="AA80" s="179"/>
      <c r="AB80" s="179"/>
      <c r="AC80" s="179"/>
      <c r="AD80" s="179"/>
      <c r="AE80" s="179"/>
      <c r="AF80" s="179"/>
      <c r="AG80" s="192"/>
      <c r="AH80" s="206"/>
      <c r="AI80" s="179"/>
      <c r="AJ80" s="179"/>
      <c r="AK80" s="179"/>
      <c r="AL80" s="179"/>
      <c r="AM80" s="179"/>
      <c r="AN80" s="179"/>
      <c r="AO80" s="179"/>
      <c r="AP80" s="179"/>
      <c r="AQ80" s="181"/>
      <c r="AR80" s="24"/>
      <c r="AS80" s="24"/>
    </row>
    <row r="81" spans="1:45" ht="15" customHeight="1" x14ac:dyDescent="0.2">
      <c r="A81" s="3"/>
      <c r="B81" s="201">
        <v>1997</v>
      </c>
      <c r="C81" s="142" t="s">
        <v>83</v>
      </c>
      <c r="D81" s="179" t="s">
        <v>35</v>
      </c>
      <c r="E81" s="142"/>
      <c r="F81" s="142">
        <v>25</v>
      </c>
      <c r="G81" s="142">
        <v>9</v>
      </c>
      <c r="H81" s="202">
        <f t="shared" si="6"/>
        <v>0.1111111111111111</v>
      </c>
      <c r="I81" s="222">
        <f>PRODUCT(X14/U14)</f>
        <v>1.3333333333333333</v>
      </c>
      <c r="J81" s="222">
        <f t="shared" si="8"/>
        <v>1.4444444444444444</v>
      </c>
      <c r="K81" s="221">
        <f t="shared" si="9"/>
        <v>3.4444444444444446</v>
      </c>
      <c r="L81" s="43"/>
      <c r="M81" s="190" t="s">
        <v>208</v>
      </c>
      <c r="N81" s="142"/>
      <c r="O81" s="142"/>
      <c r="P81" s="142" t="s">
        <v>267</v>
      </c>
      <c r="Q81" s="142" t="s">
        <v>255</v>
      </c>
      <c r="R81" s="142" t="s">
        <v>247</v>
      </c>
      <c r="S81" s="142" t="s">
        <v>237</v>
      </c>
      <c r="T81" s="202"/>
      <c r="U81" s="205" t="s">
        <v>224</v>
      </c>
      <c r="V81" s="43"/>
      <c r="W81" s="190"/>
      <c r="X81" s="180"/>
      <c r="Y81" s="180"/>
      <c r="Z81" s="179"/>
      <c r="AA81" s="179"/>
      <c r="AB81" s="179"/>
      <c r="AC81" s="179"/>
      <c r="AD81" s="179"/>
      <c r="AE81" s="179"/>
      <c r="AF81" s="179"/>
      <c r="AG81" s="192"/>
      <c r="AH81" s="206"/>
      <c r="AI81" s="179"/>
      <c r="AJ81" s="179"/>
      <c r="AK81" s="179"/>
      <c r="AL81" s="179"/>
      <c r="AM81" s="179"/>
      <c r="AN81" s="179"/>
      <c r="AO81" s="179"/>
      <c r="AP81" s="179"/>
      <c r="AQ81" s="181"/>
      <c r="AR81" s="24"/>
      <c r="AS81" s="24"/>
    </row>
    <row r="82" spans="1:45" ht="15" customHeight="1" x14ac:dyDescent="0.2">
      <c r="A82" s="3"/>
      <c r="B82" s="201">
        <v>1998</v>
      </c>
      <c r="C82" s="142" t="s">
        <v>34</v>
      </c>
      <c r="D82" s="179" t="s">
        <v>35</v>
      </c>
      <c r="E82" s="142"/>
      <c r="F82" s="142">
        <v>26</v>
      </c>
      <c r="G82" s="142">
        <v>9</v>
      </c>
      <c r="H82" s="222">
        <f t="shared" si="6"/>
        <v>0.22222222222222221</v>
      </c>
      <c r="I82" s="202">
        <f t="shared" si="7"/>
        <v>0.33333333333333331</v>
      </c>
      <c r="J82" s="202">
        <f t="shared" si="8"/>
        <v>0.55555555555555558</v>
      </c>
      <c r="K82" s="203">
        <f t="shared" si="9"/>
        <v>2.2222222222222223</v>
      </c>
      <c r="L82" s="43"/>
      <c r="M82" s="190" t="s">
        <v>209</v>
      </c>
      <c r="N82" s="142"/>
      <c r="O82" s="142"/>
      <c r="P82" s="142" t="s">
        <v>268</v>
      </c>
      <c r="Q82" s="142" t="s">
        <v>222</v>
      </c>
      <c r="R82" s="142" t="s">
        <v>229</v>
      </c>
      <c r="S82" s="142" t="s">
        <v>238</v>
      </c>
      <c r="T82" s="202"/>
      <c r="U82" s="205" t="s">
        <v>225</v>
      </c>
      <c r="V82" s="43"/>
      <c r="W82" s="190"/>
      <c r="X82" s="180"/>
      <c r="Y82" s="180"/>
      <c r="Z82" s="179"/>
      <c r="AA82" s="179"/>
      <c r="AB82" s="179"/>
      <c r="AC82" s="179"/>
      <c r="AD82" s="179"/>
      <c r="AE82" s="179"/>
      <c r="AF82" s="179"/>
      <c r="AG82" s="192"/>
      <c r="AH82" s="206"/>
      <c r="AI82" s="179"/>
      <c r="AJ82" s="179"/>
      <c r="AK82" s="179"/>
      <c r="AL82" s="179"/>
      <c r="AM82" s="179"/>
      <c r="AN82" s="179"/>
      <c r="AO82" s="179"/>
      <c r="AP82" s="179"/>
      <c r="AQ82" s="181"/>
      <c r="AR82" s="24"/>
      <c r="AS82" s="24"/>
    </row>
    <row r="83" spans="1:45" ht="15" customHeight="1" x14ac:dyDescent="0.2">
      <c r="A83" s="3"/>
      <c r="B83" s="201">
        <v>1999</v>
      </c>
      <c r="C83" s="142" t="s">
        <v>84</v>
      </c>
      <c r="D83" s="179" t="s">
        <v>35</v>
      </c>
      <c r="E83" s="142"/>
      <c r="F83" s="142">
        <v>27</v>
      </c>
      <c r="G83" s="142">
        <v>9</v>
      </c>
      <c r="H83" s="202">
        <f t="shared" si="6"/>
        <v>0.1111111111111111</v>
      </c>
      <c r="I83" s="202">
        <f t="shared" si="7"/>
        <v>0.55555555555555558</v>
      </c>
      <c r="J83" s="202">
        <f t="shared" si="8"/>
        <v>0.66666666666666663</v>
      </c>
      <c r="K83" s="203">
        <f t="shared" si="9"/>
        <v>3.2222222222222223</v>
      </c>
      <c r="L83" s="43"/>
      <c r="M83" s="190" t="s">
        <v>210</v>
      </c>
      <c r="N83" s="142"/>
      <c r="O83" s="142"/>
      <c r="P83" s="142" t="s">
        <v>269</v>
      </c>
      <c r="Q83" s="225" t="s">
        <v>245</v>
      </c>
      <c r="R83" s="142" t="s">
        <v>248</v>
      </c>
      <c r="S83" s="142" t="s">
        <v>239</v>
      </c>
      <c r="T83" s="202"/>
      <c r="U83" s="205" t="s">
        <v>226</v>
      </c>
      <c r="V83" s="43"/>
      <c r="W83" s="190"/>
      <c r="X83" s="180"/>
      <c r="Y83" s="180"/>
      <c r="Z83" s="179"/>
      <c r="AA83" s="179"/>
      <c r="AB83" s="179"/>
      <c r="AC83" s="179"/>
      <c r="AD83" s="179"/>
      <c r="AE83" s="179"/>
      <c r="AF83" s="179"/>
      <c r="AG83" s="192"/>
      <c r="AH83" s="206"/>
      <c r="AI83" s="179"/>
      <c r="AJ83" s="179"/>
      <c r="AK83" s="179"/>
      <c r="AL83" s="179"/>
      <c r="AM83" s="179"/>
      <c r="AN83" s="179"/>
      <c r="AO83" s="179"/>
      <c r="AP83" s="179"/>
      <c r="AQ83" s="181"/>
      <c r="AR83" s="24"/>
      <c r="AS83" s="24"/>
    </row>
    <row r="84" spans="1:45" ht="15" customHeight="1" x14ac:dyDescent="0.2">
      <c r="A84" s="3"/>
      <c r="B84" s="201">
        <v>2000</v>
      </c>
      <c r="C84" s="142" t="s">
        <v>84</v>
      </c>
      <c r="D84" s="179" t="s">
        <v>35</v>
      </c>
      <c r="E84" s="142"/>
      <c r="F84" s="142">
        <v>28</v>
      </c>
      <c r="G84" s="142">
        <v>11</v>
      </c>
      <c r="H84" s="202">
        <f>PRODUCT((V17+W17)/U17)</f>
        <v>0</v>
      </c>
      <c r="I84" s="202">
        <f>PRODUCT(X17/U17)</f>
        <v>1</v>
      </c>
      <c r="J84" s="202">
        <f>PRODUCT(V17+W17+X17)/U17</f>
        <v>1</v>
      </c>
      <c r="K84" s="203">
        <f>PRODUCT(Y17/U17)</f>
        <v>2.3636363636363638</v>
      </c>
      <c r="L84" s="43"/>
      <c r="M84" s="190" t="s">
        <v>211</v>
      </c>
      <c r="N84" s="142"/>
      <c r="O84" s="142"/>
      <c r="P84" s="142" t="s">
        <v>200</v>
      </c>
      <c r="Q84" s="142" t="s">
        <v>256</v>
      </c>
      <c r="R84" s="142" t="s">
        <v>249</v>
      </c>
      <c r="S84" s="142" t="s">
        <v>240</v>
      </c>
      <c r="T84" s="202"/>
      <c r="U84" s="205" t="s">
        <v>227</v>
      </c>
      <c r="V84" s="43"/>
      <c r="W84" s="190"/>
      <c r="X84" s="180"/>
      <c r="Y84" s="180"/>
      <c r="Z84" s="179"/>
      <c r="AA84" s="179"/>
      <c r="AB84" s="179"/>
      <c r="AC84" s="179"/>
      <c r="AD84" s="179"/>
      <c r="AE84" s="179"/>
      <c r="AF84" s="179"/>
      <c r="AG84" s="192"/>
      <c r="AH84" s="206"/>
      <c r="AI84" s="179"/>
      <c r="AJ84" s="179"/>
      <c r="AK84" s="179"/>
      <c r="AL84" s="179"/>
      <c r="AM84" s="179"/>
      <c r="AN84" s="179"/>
      <c r="AO84" s="179"/>
      <c r="AP84" s="179"/>
      <c r="AQ84" s="181"/>
      <c r="AR84" s="24"/>
      <c r="AS84" s="24"/>
    </row>
    <row r="85" spans="1:45" ht="15" customHeight="1" x14ac:dyDescent="0.2">
      <c r="A85" s="3"/>
      <c r="B85" s="201">
        <v>2001</v>
      </c>
      <c r="C85" s="142" t="s">
        <v>83</v>
      </c>
      <c r="D85" s="179" t="s">
        <v>35</v>
      </c>
      <c r="E85" s="142"/>
      <c r="F85" s="142">
        <v>29</v>
      </c>
      <c r="G85" s="142">
        <v>10</v>
      </c>
      <c r="H85" s="202">
        <f t="shared" ref="H85:H86" si="10">PRODUCT((V18+W18)/U18)</f>
        <v>0.1</v>
      </c>
      <c r="I85" s="202">
        <f t="shared" ref="I85:I86" si="11">PRODUCT(X18/U18)</f>
        <v>1</v>
      </c>
      <c r="J85" s="202">
        <f t="shared" ref="J85:J86" si="12">PRODUCT(V18+W18+X18)/U18</f>
        <v>1.1000000000000001</v>
      </c>
      <c r="K85" s="203">
        <f t="shared" ref="K85:K86" si="13">PRODUCT(Y18/U18)</f>
        <v>3.2</v>
      </c>
      <c r="L85" s="43"/>
      <c r="M85" s="190" t="s">
        <v>212</v>
      </c>
      <c r="N85" s="142"/>
      <c r="O85" s="142"/>
      <c r="P85" s="142" t="s">
        <v>253</v>
      </c>
      <c r="Q85" s="142" t="s">
        <v>257</v>
      </c>
      <c r="R85" s="225" t="s">
        <v>201</v>
      </c>
      <c r="S85" s="225" t="s">
        <v>228</v>
      </c>
      <c r="T85" s="202"/>
      <c r="U85" s="205" t="s">
        <v>228</v>
      </c>
      <c r="V85" s="43"/>
      <c r="W85" s="190"/>
      <c r="X85" s="180"/>
      <c r="Y85" s="180"/>
      <c r="Z85" s="179"/>
      <c r="AA85" s="179"/>
      <c r="AB85" s="179"/>
      <c r="AC85" s="179"/>
      <c r="AD85" s="179"/>
      <c r="AE85" s="179"/>
      <c r="AF85" s="179"/>
      <c r="AG85" s="192"/>
      <c r="AH85" s="206"/>
      <c r="AI85" s="179"/>
      <c r="AJ85" s="179"/>
      <c r="AK85" s="179"/>
      <c r="AL85" s="179"/>
      <c r="AM85" s="179"/>
      <c r="AN85" s="179"/>
      <c r="AO85" s="179"/>
      <c r="AP85" s="179"/>
      <c r="AQ85" s="181"/>
      <c r="AR85" s="24"/>
      <c r="AS85" s="24"/>
    </row>
    <row r="86" spans="1:45" ht="15" customHeight="1" x14ac:dyDescent="0.2">
      <c r="A86" s="3"/>
      <c r="B86" s="201">
        <v>2002</v>
      </c>
      <c r="C86" s="142" t="s">
        <v>36</v>
      </c>
      <c r="D86" s="179" t="s">
        <v>35</v>
      </c>
      <c r="E86" s="142"/>
      <c r="F86" s="142">
        <v>30</v>
      </c>
      <c r="G86" s="142">
        <v>5</v>
      </c>
      <c r="H86" s="202">
        <f t="shared" si="10"/>
        <v>0</v>
      </c>
      <c r="I86" s="202">
        <f t="shared" si="11"/>
        <v>0.2</v>
      </c>
      <c r="J86" s="202">
        <f t="shared" si="12"/>
        <v>0.2</v>
      </c>
      <c r="K86" s="203">
        <f t="shared" si="13"/>
        <v>1.8</v>
      </c>
      <c r="L86" s="43"/>
      <c r="M86" s="190" t="s">
        <v>213</v>
      </c>
      <c r="N86" s="142"/>
      <c r="O86" s="142"/>
      <c r="P86" s="142" t="s">
        <v>250</v>
      </c>
      <c r="Q86" s="142" t="s">
        <v>258</v>
      </c>
      <c r="R86" s="142" t="s">
        <v>250</v>
      </c>
      <c r="S86" s="142" t="s">
        <v>229</v>
      </c>
      <c r="T86" s="202"/>
      <c r="U86" s="205" t="s">
        <v>228</v>
      </c>
      <c r="V86" s="43"/>
      <c r="W86" s="190"/>
      <c r="X86" s="180"/>
      <c r="Y86" s="180"/>
      <c r="Z86" s="179"/>
      <c r="AA86" s="179"/>
      <c r="AB86" s="179"/>
      <c r="AC86" s="179"/>
      <c r="AD86" s="179"/>
      <c r="AE86" s="179"/>
      <c r="AF86" s="179"/>
      <c r="AG86" s="192"/>
      <c r="AH86" s="206"/>
      <c r="AI86" s="179"/>
      <c r="AJ86" s="179"/>
      <c r="AK86" s="179"/>
      <c r="AL86" s="179"/>
      <c r="AM86" s="180"/>
      <c r="AN86" s="179"/>
      <c r="AO86" s="179"/>
      <c r="AP86" s="179"/>
      <c r="AQ86" s="181"/>
      <c r="AR86" s="24"/>
      <c r="AS86" s="24"/>
    </row>
    <row r="87" spans="1:45" ht="15" customHeight="1" x14ac:dyDescent="0.2">
      <c r="A87" s="3"/>
      <c r="B87" s="201">
        <v>2003</v>
      </c>
      <c r="C87" s="142" t="s">
        <v>33</v>
      </c>
      <c r="D87" s="179" t="s">
        <v>35</v>
      </c>
      <c r="E87" s="142"/>
      <c r="F87" s="142">
        <v>31</v>
      </c>
      <c r="G87" s="142"/>
      <c r="H87" s="202"/>
      <c r="I87" s="202"/>
      <c r="J87" s="202"/>
      <c r="K87" s="203"/>
      <c r="L87" s="43"/>
      <c r="M87" s="190" t="s">
        <v>214</v>
      </c>
      <c r="N87" s="142"/>
      <c r="O87" s="142"/>
      <c r="P87" s="142" t="s">
        <v>203</v>
      </c>
      <c r="Q87" s="142" t="s">
        <v>259</v>
      </c>
      <c r="R87" s="142" t="s">
        <v>198</v>
      </c>
      <c r="S87" s="142" t="s">
        <v>234</v>
      </c>
      <c r="T87" s="202"/>
      <c r="U87" s="205" t="s">
        <v>229</v>
      </c>
      <c r="V87" s="43"/>
      <c r="W87" s="190"/>
      <c r="X87" s="180"/>
      <c r="Y87" s="180"/>
      <c r="Z87" s="179"/>
      <c r="AA87" s="179"/>
      <c r="AB87" s="179"/>
      <c r="AC87" s="179"/>
      <c r="AD87" s="179"/>
      <c r="AE87" s="179"/>
      <c r="AF87" s="179"/>
      <c r="AG87" s="192"/>
      <c r="AH87" s="206"/>
      <c r="AI87" s="179"/>
      <c r="AJ87" s="179"/>
      <c r="AK87" s="179"/>
      <c r="AL87" s="179"/>
      <c r="AM87" s="180"/>
      <c r="AN87" s="179"/>
      <c r="AO87" s="179"/>
      <c r="AP87" s="179"/>
      <c r="AQ87" s="181"/>
      <c r="AR87" s="24"/>
      <c r="AS87" s="24"/>
    </row>
    <row r="88" spans="1:45" ht="15" customHeight="1" x14ac:dyDescent="0.2">
      <c r="A88" s="3"/>
      <c r="B88" s="201">
        <v>2004</v>
      </c>
      <c r="C88" s="142" t="s">
        <v>83</v>
      </c>
      <c r="D88" s="179" t="s">
        <v>35</v>
      </c>
      <c r="E88" s="142"/>
      <c r="F88" s="142">
        <v>32</v>
      </c>
      <c r="G88" s="142">
        <v>14</v>
      </c>
      <c r="H88" s="202">
        <f>PRODUCT((V21+W21)/U21)</f>
        <v>0</v>
      </c>
      <c r="I88" s="202">
        <f>PRODUCT(X21/U21)</f>
        <v>0.5714285714285714</v>
      </c>
      <c r="J88" s="202">
        <f>PRODUCT(V21+W21+X21)/U21</f>
        <v>0.5714285714285714</v>
      </c>
      <c r="K88" s="203">
        <f>PRODUCT(Y21/U21)</f>
        <v>3.0714285714285716</v>
      </c>
      <c r="L88" s="43"/>
      <c r="M88" s="190" t="s">
        <v>215</v>
      </c>
      <c r="N88" s="142"/>
      <c r="O88" s="142">
        <v>21</v>
      </c>
      <c r="P88" s="142" t="s">
        <v>270</v>
      </c>
      <c r="Q88" s="142" t="s">
        <v>260</v>
      </c>
      <c r="R88" s="142" t="s">
        <v>251</v>
      </c>
      <c r="S88" s="142" t="s">
        <v>232</v>
      </c>
      <c r="T88" s="202"/>
      <c r="U88" s="224" t="s">
        <v>230</v>
      </c>
      <c r="V88" s="43"/>
      <c r="W88" s="190"/>
      <c r="X88" s="180"/>
      <c r="Y88" s="180"/>
      <c r="Z88" s="179"/>
      <c r="AA88" s="179"/>
      <c r="AB88" s="179"/>
      <c r="AC88" s="179"/>
      <c r="AD88" s="179"/>
      <c r="AE88" s="179"/>
      <c r="AF88" s="179"/>
      <c r="AG88" s="192"/>
      <c r="AH88" s="206"/>
      <c r="AI88" s="179"/>
      <c r="AJ88" s="179"/>
      <c r="AK88" s="179"/>
      <c r="AL88" s="179"/>
      <c r="AM88" s="180"/>
      <c r="AN88" s="179"/>
      <c r="AO88" s="179"/>
      <c r="AP88" s="179"/>
      <c r="AQ88" s="181"/>
      <c r="AR88" s="24"/>
      <c r="AS88" s="24"/>
    </row>
    <row r="89" spans="1:45" ht="15" customHeight="1" x14ac:dyDescent="0.2">
      <c r="A89" s="3"/>
      <c r="B89" s="201">
        <v>2005</v>
      </c>
      <c r="C89" s="142" t="s">
        <v>84</v>
      </c>
      <c r="D89" s="179" t="s">
        <v>35</v>
      </c>
      <c r="E89" s="142"/>
      <c r="F89" s="142">
        <v>33</v>
      </c>
      <c r="G89" s="142">
        <v>15</v>
      </c>
      <c r="H89" s="202">
        <f>PRODUCT((V23+W23)/U23)</f>
        <v>0</v>
      </c>
      <c r="I89" s="202">
        <f>PRODUCT(X23/U23)</f>
        <v>0</v>
      </c>
      <c r="J89" s="202">
        <f>PRODUCT(V23+W23+X23)/U23</f>
        <v>0</v>
      </c>
      <c r="K89" s="203">
        <f>PRODUCT(Y23/U23)</f>
        <v>0.6</v>
      </c>
      <c r="L89" s="43"/>
      <c r="M89" s="190" t="s">
        <v>216</v>
      </c>
      <c r="N89" s="142"/>
      <c r="O89" s="142"/>
      <c r="P89" s="225" t="s">
        <v>82</v>
      </c>
      <c r="Q89" s="142" t="s">
        <v>261</v>
      </c>
      <c r="R89" s="142" t="s">
        <v>252</v>
      </c>
      <c r="S89" s="142" t="s">
        <v>241</v>
      </c>
      <c r="T89" s="202"/>
      <c r="U89" s="205" t="s">
        <v>231</v>
      </c>
      <c r="V89" s="43"/>
      <c r="W89" s="190"/>
      <c r="X89" s="180"/>
      <c r="Y89" s="180"/>
      <c r="Z89" s="179"/>
      <c r="AA89" s="179"/>
      <c r="AB89" s="179"/>
      <c r="AC89" s="179"/>
      <c r="AD89" s="179"/>
      <c r="AE89" s="179"/>
      <c r="AF89" s="179"/>
      <c r="AG89" s="192"/>
      <c r="AH89" s="206"/>
      <c r="AI89" s="179"/>
      <c r="AJ89" s="179"/>
      <c r="AK89" s="179"/>
      <c r="AL89" s="179"/>
      <c r="AM89" s="180"/>
      <c r="AN89" s="179"/>
      <c r="AO89" s="179"/>
      <c r="AP89" s="179"/>
      <c r="AQ89" s="181"/>
      <c r="AR89" s="24"/>
      <c r="AS89" s="24"/>
    </row>
    <row r="90" spans="1:45" ht="15" customHeight="1" x14ac:dyDescent="0.2">
      <c r="A90" s="3"/>
      <c r="B90" s="201">
        <v>2006</v>
      </c>
      <c r="C90" s="142"/>
      <c r="D90" s="179"/>
      <c r="E90" s="142"/>
      <c r="F90" s="142">
        <v>34</v>
      </c>
      <c r="G90" s="142"/>
      <c r="H90" s="202"/>
      <c r="I90" s="202"/>
      <c r="J90" s="202"/>
      <c r="K90" s="203"/>
      <c r="L90" s="43"/>
      <c r="M90" s="190" t="s">
        <v>217</v>
      </c>
      <c r="N90" s="142"/>
      <c r="O90" s="142"/>
      <c r="P90" s="142" t="s">
        <v>271</v>
      </c>
      <c r="Q90" s="142" t="s">
        <v>262</v>
      </c>
      <c r="R90" s="142" t="s">
        <v>196</v>
      </c>
      <c r="S90" s="142" t="s">
        <v>242</v>
      </c>
      <c r="T90" s="202"/>
      <c r="U90" s="205" t="s">
        <v>232</v>
      </c>
      <c r="V90" s="43"/>
      <c r="W90" s="190"/>
      <c r="X90" s="180"/>
      <c r="Y90" s="180"/>
      <c r="Z90" s="179"/>
      <c r="AA90" s="179"/>
      <c r="AB90" s="179"/>
      <c r="AC90" s="179"/>
      <c r="AD90" s="179"/>
      <c r="AE90" s="179"/>
      <c r="AF90" s="179"/>
      <c r="AG90" s="192"/>
      <c r="AH90" s="206"/>
      <c r="AI90" s="179"/>
      <c r="AJ90" s="179"/>
      <c r="AK90" s="179"/>
      <c r="AL90" s="179"/>
      <c r="AM90" s="180"/>
      <c r="AN90" s="179"/>
      <c r="AO90" s="179"/>
      <c r="AP90" s="179"/>
      <c r="AQ90" s="181"/>
      <c r="AR90" s="24"/>
      <c r="AS90" s="24"/>
    </row>
    <row r="91" spans="1:45" ht="15" customHeight="1" x14ac:dyDescent="0.2">
      <c r="A91" s="3"/>
      <c r="B91" s="201">
        <v>2007</v>
      </c>
      <c r="C91" s="142"/>
      <c r="D91" s="179"/>
      <c r="E91" s="142"/>
      <c r="F91" s="142">
        <v>35</v>
      </c>
      <c r="G91" s="142"/>
      <c r="H91" s="202"/>
      <c r="I91" s="202"/>
      <c r="J91" s="202"/>
      <c r="K91" s="203"/>
      <c r="L91" s="43"/>
      <c r="M91" s="190" t="s">
        <v>219</v>
      </c>
      <c r="N91" s="142"/>
      <c r="O91" s="142"/>
      <c r="P91" s="142" t="s">
        <v>218</v>
      </c>
      <c r="Q91" s="142" t="s">
        <v>263</v>
      </c>
      <c r="R91" s="142" t="s">
        <v>204</v>
      </c>
      <c r="S91" s="142" t="s">
        <v>243</v>
      </c>
      <c r="T91" s="202"/>
      <c r="U91" s="205" t="s">
        <v>233</v>
      </c>
      <c r="V91" s="43"/>
      <c r="W91" s="190"/>
      <c r="X91" s="180"/>
      <c r="Y91" s="180"/>
      <c r="Z91" s="179"/>
      <c r="AA91" s="179"/>
      <c r="AB91" s="179"/>
      <c r="AC91" s="179"/>
      <c r="AD91" s="179"/>
      <c r="AE91" s="179"/>
      <c r="AF91" s="179"/>
      <c r="AG91" s="192"/>
      <c r="AH91" s="206"/>
      <c r="AI91" s="179"/>
      <c r="AJ91" s="179"/>
      <c r="AK91" s="179"/>
      <c r="AL91" s="179"/>
      <c r="AM91" s="180"/>
      <c r="AN91" s="179"/>
      <c r="AO91" s="179"/>
      <c r="AP91" s="179"/>
      <c r="AQ91" s="181"/>
      <c r="AR91" s="24"/>
      <c r="AS91" s="24"/>
    </row>
    <row r="92" spans="1:45" ht="15" customHeight="1" x14ac:dyDescent="0.2">
      <c r="A92" s="3"/>
      <c r="B92" s="201">
        <v>2008</v>
      </c>
      <c r="C92" s="142" t="s">
        <v>33</v>
      </c>
      <c r="D92" s="179" t="s">
        <v>35</v>
      </c>
      <c r="E92" s="142"/>
      <c r="F92" s="142">
        <v>36</v>
      </c>
      <c r="G92" s="142"/>
      <c r="H92" s="202"/>
      <c r="I92" s="202"/>
      <c r="J92" s="202"/>
      <c r="K92" s="203"/>
      <c r="L92" s="43"/>
      <c r="M92" s="190" t="s">
        <v>254</v>
      </c>
      <c r="N92" s="142"/>
      <c r="O92" s="142"/>
      <c r="P92" s="142" t="s">
        <v>250</v>
      </c>
      <c r="Q92" s="142" t="s">
        <v>264</v>
      </c>
      <c r="R92" s="142" t="s">
        <v>253</v>
      </c>
      <c r="S92" s="142" t="s">
        <v>244</v>
      </c>
      <c r="T92" s="202"/>
      <c r="U92" s="205" t="s">
        <v>234</v>
      </c>
      <c r="V92" s="43"/>
      <c r="W92" s="190"/>
      <c r="X92" s="180"/>
      <c r="Y92" s="180"/>
      <c r="Z92" s="179"/>
      <c r="AA92" s="179"/>
      <c r="AB92" s="179"/>
      <c r="AC92" s="179"/>
      <c r="AD92" s="179"/>
      <c r="AE92" s="179"/>
      <c r="AF92" s="179"/>
      <c r="AG92" s="192"/>
      <c r="AH92" s="206"/>
      <c r="AI92" s="179"/>
      <c r="AJ92" s="179"/>
      <c r="AK92" s="179"/>
      <c r="AL92" s="179"/>
      <c r="AM92" s="180"/>
      <c r="AN92" s="179"/>
      <c r="AO92" s="179"/>
      <c r="AP92" s="179"/>
      <c r="AQ92" s="181"/>
      <c r="AR92" s="24"/>
      <c r="AS92" s="24"/>
    </row>
    <row r="93" spans="1:45" s="67" customFormat="1" ht="15" customHeight="1" x14ac:dyDescent="0.25">
      <c r="A93" s="65"/>
      <c r="B93" s="182"/>
      <c r="C93" s="184"/>
      <c r="D93" s="184"/>
      <c r="E93" s="184"/>
      <c r="F93" s="184"/>
      <c r="G93" s="184"/>
      <c r="H93" s="184"/>
      <c r="I93" s="184"/>
      <c r="J93" s="184"/>
      <c r="K93" s="187"/>
      <c r="L93" s="43"/>
      <c r="M93" s="182"/>
      <c r="N93" s="184"/>
      <c r="O93" s="184"/>
      <c r="P93" s="184"/>
      <c r="Q93" s="184"/>
      <c r="R93" s="184"/>
      <c r="S93" s="184"/>
      <c r="T93" s="184"/>
      <c r="U93" s="211"/>
      <c r="V93" s="43"/>
      <c r="W93" s="182"/>
      <c r="X93" s="184"/>
      <c r="Y93" s="184"/>
      <c r="Z93" s="184"/>
      <c r="AA93" s="184"/>
      <c r="AB93" s="184"/>
      <c r="AC93" s="184"/>
      <c r="AD93" s="184"/>
      <c r="AE93" s="184"/>
      <c r="AF93" s="184"/>
      <c r="AG93" s="184"/>
      <c r="AH93" s="187"/>
      <c r="AI93" s="184"/>
      <c r="AJ93" s="184"/>
      <c r="AK93" s="184"/>
      <c r="AL93" s="184"/>
      <c r="AM93" s="184"/>
      <c r="AN93" s="184"/>
      <c r="AO93" s="184"/>
      <c r="AP93" s="184"/>
      <c r="AQ93" s="187"/>
      <c r="AR93" s="40"/>
      <c r="AS93" s="141"/>
    </row>
    <row r="94" spans="1:45" s="67" customFormat="1" ht="15" customHeight="1" x14ac:dyDescent="0.25">
      <c r="A94" s="65"/>
      <c r="B94" s="40"/>
      <c r="C94" s="40"/>
      <c r="D94" s="40"/>
      <c r="E94" s="40"/>
      <c r="F94" s="40"/>
      <c r="G94" s="40"/>
      <c r="H94" s="40"/>
      <c r="I94" s="40"/>
      <c r="J94" s="40"/>
      <c r="K94" s="40"/>
      <c r="L94" s="40"/>
      <c r="M94" s="40"/>
      <c r="N94" s="40"/>
      <c r="O94" s="40"/>
      <c r="P94" s="40"/>
      <c r="Q94" s="40"/>
      <c r="R94" s="40"/>
      <c r="S94" s="40"/>
      <c r="T94" s="40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F94" s="24"/>
      <c r="AG94" s="40"/>
      <c r="AH94" s="40"/>
      <c r="AI94" s="40"/>
      <c r="AJ94" s="40"/>
      <c r="AK94" s="40"/>
      <c r="AL94" s="40"/>
      <c r="AM94" s="40"/>
      <c r="AN94" s="40"/>
      <c r="AO94" s="40"/>
      <c r="AP94" s="40"/>
      <c r="AQ94" s="40"/>
      <c r="AR94" s="40"/>
      <c r="AS94" s="141"/>
    </row>
    <row r="95" spans="1:45" s="67" customFormat="1" ht="15" customHeight="1" x14ac:dyDescent="0.25">
      <c r="A95" s="65"/>
      <c r="B95" s="40"/>
      <c r="C95" s="40"/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0"/>
      <c r="O95" s="40"/>
      <c r="P95" s="40"/>
      <c r="Q95" s="40"/>
      <c r="R95" s="40"/>
      <c r="S95" s="40"/>
      <c r="T95" s="40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F95" s="40"/>
      <c r="AG95" s="40"/>
      <c r="AH95" s="40"/>
      <c r="AI95" s="40"/>
      <c r="AJ95" s="40"/>
      <c r="AK95" s="40"/>
      <c r="AL95" s="24"/>
      <c r="AM95" s="24"/>
      <c r="AN95" s="24"/>
      <c r="AO95" s="40"/>
      <c r="AP95" s="40"/>
      <c r="AQ95" s="40"/>
      <c r="AR95" s="141"/>
      <c r="AS95" s="141"/>
    </row>
    <row r="96" spans="1:45" s="67" customFormat="1" ht="15" customHeight="1" x14ac:dyDescent="0.25">
      <c r="A96" s="65"/>
      <c r="B96" s="40"/>
      <c r="C96" s="40"/>
      <c r="D96" s="40"/>
      <c r="E96" s="40"/>
      <c r="F96" s="40"/>
      <c r="G96" s="40"/>
      <c r="H96" s="40"/>
      <c r="I96" s="40"/>
      <c r="J96" s="40"/>
      <c r="K96" s="40"/>
      <c r="L96" s="40"/>
      <c r="M96" s="40"/>
      <c r="N96" s="40"/>
      <c r="O96" s="40"/>
      <c r="P96" s="40"/>
      <c r="Q96" s="40"/>
      <c r="R96" s="40"/>
      <c r="S96" s="40"/>
      <c r="T96" s="40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F96" s="40"/>
      <c r="AG96" s="40"/>
      <c r="AH96" s="40"/>
      <c r="AI96" s="40"/>
      <c r="AJ96" s="40"/>
      <c r="AK96" s="40"/>
      <c r="AL96" s="24"/>
      <c r="AM96" s="24"/>
      <c r="AN96" s="24"/>
      <c r="AO96" s="40"/>
      <c r="AP96" s="40"/>
      <c r="AQ96" s="40"/>
      <c r="AR96" s="141"/>
      <c r="AS96" s="141"/>
    </row>
    <row r="97" spans="1:45" s="67" customFormat="1" ht="15" customHeight="1" x14ac:dyDescent="0.25">
      <c r="A97" s="65"/>
      <c r="B97" s="40"/>
      <c r="C97" s="40"/>
      <c r="D97" s="40"/>
      <c r="E97" s="40"/>
      <c r="F97" s="40"/>
      <c r="G97" s="40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0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F97" s="40"/>
      <c r="AG97" s="40"/>
      <c r="AH97" s="40"/>
      <c r="AI97" s="40"/>
      <c r="AJ97" s="40"/>
      <c r="AK97" s="40"/>
      <c r="AL97" s="24"/>
      <c r="AM97" s="24"/>
      <c r="AN97" s="24"/>
      <c r="AO97" s="40"/>
      <c r="AP97" s="40"/>
      <c r="AQ97" s="40"/>
      <c r="AR97" s="141"/>
      <c r="AS97" s="141"/>
    </row>
    <row r="98" spans="1:45" s="67" customFormat="1" ht="15" customHeight="1" x14ac:dyDescent="0.25">
      <c r="A98" s="65"/>
      <c r="B98" s="40"/>
      <c r="C98" s="40"/>
      <c r="D98" s="40"/>
      <c r="E98" s="40"/>
      <c r="F98" s="40"/>
      <c r="G98" s="40"/>
      <c r="H98" s="40"/>
      <c r="I98" s="40"/>
      <c r="J98" s="40"/>
      <c r="K98" s="40"/>
      <c r="L98" s="40"/>
      <c r="M98" s="40"/>
      <c r="N98" s="40"/>
      <c r="O98" s="40"/>
      <c r="P98" s="40"/>
      <c r="Q98" s="40"/>
      <c r="R98" s="40"/>
      <c r="S98" s="40"/>
      <c r="T98" s="40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F98" s="40"/>
      <c r="AG98" s="40"/>
      <c r="AH98" s="40"/>
      <c r="AI98" s="40"/>
      <c r="AJ98" s="40"/>
      <c r="AK98" s="40"/>
      <c r="AL98" s="24"/>
      <c r="AM98" s="24"/>
      <c r="AN98" s="24"/>
      <c r="AO98" s="40"/>
      <c r="AP98" s="40"/>
      <c r="AQ98" s="40"/>
      <c r="AR98" s="141"/>
      <c r="AS98" s="141"/>
    </row>
    <row r="99" spans="1:45" s="67" customFormat="1" ht="15" customHeight="1" x14ac:dyDescent="0.25">
      <c r="A99" s="65"/>
      <c r="B99" s="40"/>
      <c r="C99" s="40"/>
      <c r="D99" s="40"/>
      <c r="E99" s="40"/>
      <c r="F99" s="40"/>
      <c r="G99" s="40"/>
      <c r="H99" s="40"/>
      <c r="I99" s="40"/>
      <c r="J99" s="40"/>
      <c r="K99" s="40"/>
      <c r="L99" s="40"/>
      <c r="M99" s="40"/>
      <c r="N99" s="40"/>
      <c r="O99" s="40"/>
      <c r="P99" s="40"/>
      <c r="Q99" s="40"/>
      <c r="R99" s="40"/>
      <c r="S99" s="40"/>
      <c r="T99" s="40"/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F99" s="40"/>
      <c r="AG99" s="40"/>
      <c r="AH99" s="40"/>
      <c r="AI99" s="40"/>
      <c r="AJ99" s="40"/>
      <c r="AK99" s="40"/>
      <c r="AL99" s="24"/>
      <c r="AM99" s="24"/>
      <c r="AN99" s="24"/>
      <c r="AO99" s="40"/>
      <c r="AP99" s="40"/>
      <c r="AQ99" s="40"/>
      <c r="AR99" s="141"/>
      <c r="AS99" s="141"/>
    </row>
    <row r="100" spans="1:45" s="67" customFormat="1" ht="15" customHeight="1" x14ac:dyDescent="0.25">
      <c r="A100" s="65"/>
      <c r="B100" s="40"/>
      <c r="C100" s="40"/>
      <c r="D100" s="40"/>
      <c r="E100" s="40"/>
      <c r="F100" s="40"/>
      <c r="G100" s="40"/>
      <c r="H100" s="40"/>
      <c r="I100" s="40"/>
      <c r="J100" s="40"/>
      <c r="K100" s="40"/>
      <c r="L100" s="40"/>
      <c r="M100" s="40"/>
      <c r="N100" s="40"/>
      <c r="O100" s="40"/>
      <c r="P100" s="40"/>
      <c r="Q100" s="40"/>
      <c r="R100" s="40"/>
      <c r="S100" s="40"/>
      <c r="T100" s="40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F100" s="40"/>
      <c r="AG100" s="40"/>
      <c r="AH100" s="40"/>
      <c r="AI100" s="40"/>
      <c r="AJ100" s="40"/>
      <c r="AK100" s="40"/>
      <c r="AL100" s="24"/>
      <c r="AM100" s="24"/>
      <c r="AN100" s="24"/>
      <c r="AO100" s="40"/>
      <c r="AP100" s="40"/>
      <c r="AQ100" s="40"/>
      <c r="AR100" s="141"/>
      <c r="AS100" s="141"/>
    </row>
    <row r="101" spans="1:45" s="67" customFormat="1" ht="15" customHeight="1" x14ac:dyDescent="0.25">
      <c r="A101" s="65"/>
      <c r="B101" s="40"/>
      <c r="C101" s="40"/>
      <c r="D101" s="40"/>
      <c r="E101" s="40"/>
      <c r="F101" s="40"/>
      <c r="G101" s="40"/>
      <c r="H101" s="40"/>
      <c r="I101" s="40"/>
      <c r="J101" s="40"/>
      <c r="K101" s="40"/>
      <c r="L101" s="40"/>
      <c r="M101" s="40"/>
      <c r="N101" s="40"/>
      <c r="O101" s="40"/>
      <c r="P101" s="40"/>
      <c r="Q101" s="40"/>
      <c r="R101" s="40"/>
      <c r="S101" s="40"/>
      <c r="T101" s="40"/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F101" s="40"/>
      <c r="AG101" s="40"/>
      <c r="AH101" s="40"/>
      <c r="AI101" s="40"/>
      <c r="AJ101" s="40"/>
      <c r="AK101" s="40"/>
      <c r="AL101" s="24"/>
      <c r="AM101" s="24"/>
      <c r="AN101" s="24"/>
      <c r="AO101" s="40"/>
      <c r="AP101" s="40"/>
      <c r="AQ101" s="40"/>
      <c r="AR101" s="141"/>
      <c r="AS101" s="141"/>
    </row>
    <row r="102" spans="1:45" s="67" customFormat="1" ht="15" customHeight="1" x14ac:dyDescent="0.25">
      <c r="A102" s="65"/>
      <c r="B102" s="40"/>
      <c r="C102" s="40"/>
      <c r="D102" s="40"/>
      <c r="E102" s="40"/>
      <c r="F102" s="40"/>
      <c r="G102" s="40"/>
      <c r="H102" s="40"/>
      <c r="I102" s="40"/>
      <c r="J102" s="40"/>
      <c r="K102" s="40"/>
      <c r="L102" s="40"/>
      <c r="M102" s="40"/>
      <c r="N102" s="40"/>
      <c r="O102" s="40"/>
      <c r="P102" s="40"/>
      <c r="Q102" s="40"/>
      <c r="R102" s="40"/>
      <c r="S102" s="40"/>
      <c r="T102" s="40"/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F102" s="43"/>
      <c r="AG102" s="40"/>
      <c r="AH102" s="40"/>
      <c r="AI102" s="40"/>
      <c r="AJ102" s="40"/>
      <c r="AK102" s="40"/>
      <c r="AL102" s="24"/>
      <c r="AM102" s="24"/>
      <c r="AN102" s="24"/>
      <c r="AO102" s="40"/>
      <c r="AP102" s="40"/>
      <c r="AQ102" s="40"/>
      <c r="AR102" s="141"/>
      <c r="AS102" s="4"/>
    </row>
    <row r="103" spans="1:45" s="67" customFormat="1" ht="15" customHeight="1" x14ac:dyDescent="0.25">
      <c r="A103" s="65"/>
      <c r="B103" s="40"/>
      <c r="C103" s="40"/>
      <c r="D103" s="40"/>
      <c r="E103" s="40"/>
      <c r="F103" s="40"/>
      <c r="G103" s="40"/>
      <c r="H103" s="40"/>
      <c r="I103" s="40"/>
      <c r="J103" s="40"/>
      <c r="K103" s="40"/>
      <c r="L103" s="40"/>
      <c r="M103" s="40"/>
      <c r="N103" s="40"/>
      <c r="O103" s="40"/>
      <c r="P103" s="40"/>
      <c r="Q103" s="40"/>
      <c r="R103" s="40"/>
      <c r="S103" s="40"/>
      <c r="T103" s="40"/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F103" s="43"/>
      <c r="AG103" s="40"/>
      <c r="AH103" s="40"/>
      <c r="AI103" s="40"/>
      <c r="AJ103" s="40"/>
      <c r="AK103" s="40"/>
      <c r="AL103" s="24"/>
      <c r="AM103" s="24"/>
      <c r="AN103" s="24"/>
      <c r="AO103" s="40"/>
      <c r="AP103" s="40"/>
      <c r="AQ103" s="40"/>
      <c r="AR103" s="141"/>
      <c r="AS103" s="4"/>
    </row>
    <row r="104" spans="1:45" s="67" customFormat="1" ht="15" customHeight="1" x14ac:dyDescent="0.25">
      <c r="A104" s="65"/>
      <c r="B104" s="40"/>
      <c r="C104" s="40"/>
      <c r="D104" s="40"/>
      <c r="E104" s="40"/>
      <c r="F104" s="40"/>
      <c r="G104" s="40"/>
      <c r="H104" s="40"/>
      <c r="I104" s="40"/>
      <c r="J104" s="40"/>
      <c r="K104" s="40"/>
      <c r="L104" s="40"/>
      <c r="M104" s="40"/>
      <c r="N104" s="40"/>
      <c r="O104" s="40"/>
      <c r="P104" s="40"/>
      <c r="Q104" s="40"/>
      <c r="R104" s="40"/>
      <c r="S104" s="40"/>
      <c r="T104" s="40"/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F104" s="43"/>
      <c r="AG104" s="40"/>
      <c r="AH104" s="40"/>
      <c r="AI104" s="40"/>
      <c r="AJ104" s="40"/>
      <c r="AK104" s="40"/>
      <c r="AL104" s="24"/>
      <c r="AM104" s="24"/>
      <c r="AN104" s="24"/>
      <c r="AO104" s="40"/>
      <c r="AP104" s="40"/>
      <c r="AQ104" s="40"/>
      <c r="AR104" s="141"/>
      <c r="AS104" s="4"/>
    </row>
    <row r="105" spans="1:45" s="67" customFormat="1" ht="15" customHeight="1" x14ac:dyDescent="0.25">
      <c r="A105" s="65"/>
      <c r="B105" s="40"/>
      <c r="C105" s="40"/>
      <c r="D105" s="40"/>
      <c r="E105" s="40"/>
      <c r="F105" s="40"/>
      <c r="G105" s="40"/>
      <c r="H105" s="40"/>
      <c r="I105" s="40"/>
      <c r="J105" s="40"/>
      <c r="K105" s="40"/>
      <c r="L105" s="40"/>
      <c r="M105" s="40"/>
      <c r="N105" s="40"/>
      <c r="O105" s="40"/>
      <c r="P105" s="40"/>
      <c r="Q105" s="40"/>
      <c r="R105" s="40"/>
      <c r="S105" s="40"/>
      <c r="T105" s="40"/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F105" s="43"/>
      <c r="AG105" s="40"/>
      <c r="AH105" s="40"/>
      <c r="AI105" s="40"/>
      <c r="AJ105" s="40"/>
      <c r="AK105" s="40"/>
      <c r="AL105" s="24"/>
      <c r="AM105" s="24"/>
      <c r="AN105" s="24"/>
      <c r="AO105" s="40"/>
      <c r="AP105" s="40"/>
      <c r="AQ105" s="40"/>
      <c r="AR105" s="141"/>
      <c r="AS105" s="4"/>
    </row>
    <row r="106" spans="1:45" s="67" customFormat="1" ht="15" customHeight="1" x14ac:dyDescent="0.25">
      <c r="A106" s="65"/>
      <c r="B106" s="40"/>
      <c r="C106" s="40"/>
      <c r="D106" s="40"/>
      <c r="E106" s="40"/>
      <c r="F106" s="40"/>
      <c r="G106" s="40"/>
      <c r="H106" s="40"/>
      <c r="I106" s="40"/>
      <c r="J106" s="40"/>
      <c r="K106" s="40"/>
      <c r="L106" s="40"/>
      <c r="M106" s="40"/>
      <c r="N106" s="40"/>
      <c r="O106" s="40"/>
      <c r="P106" s="40"/>
      <c r="Q106" s="40"/>
      <c r="R106" s="40"/>
      <c r="S106" s="40"/>
      <c r="T106" s="40"/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F106" s="43"/>
      <c r="AG106" s="40"/>
      <c r="AH106" s="40"/>
      <c r="AI106" s="40"/>
      <c r="AJ106" s="40"/>
      <c r="AK106" s="40"/>
      <c r="AL106" s="24"/>
      <c r="AM106" s="24"/>
      <c r="AN106" s="24"/>
      <c r="AO106" s="40"/>
      <c r="AP106" s="40"/>
      <c r="AQ106" s="40"/>
      <c r="AR106" s="141"/>
      <c r="AS106" s="4"/>
    </row>
    <row r="107" spans="1:45" s="67" customFormat="1" ht="15" customHeight="1" x14ac:dyDescent="0.25">
      <c r="A107" s="65"/>
      <c r="B107" s="40"/>
      <c r="C107" s="40"/>
      <c r="D107" s="40"/>
      <c r="E107" s="40"/>
      <c r="F107" s="40"/>
      <c r="G107" s="40"/>
      <c r="H107" s="40"/>
      <c r="I107" s="40"/>
      <c r="J107" s="40"/>
      <c r="K107" s="40"/>
      <c r="L107" s="40"/>
      <c r="M107" s="40"/>
      <c r="N107" s="40"/>
      <c r="O107" s="40"/>
      <c r="P107" s="40"/>
      <c r="Q107" s="40"/>
      <c r="R107" s="40"/>
      <c r="S107" s="40"/>
      <c r="T107" s="40"/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F107" s="43"/>
      <c r="AG107" s="40"/>
      <c r="AH107" s="40"/>
      <c r="AI107" s="40"/>
      <c r="AJ107" s="40"/>
      <c r="AK107" s="40"/>
      <c r="AL107" s="24"/>
      <c r="AM107" s="24"/>
      <c r="AN107" s="24"/>
      <c r="AO107" s="40"/>
      <c r="AP107" s="40"/>
      <c r="AQ107" s="40"/>
      <c r="AR107" s="141"/>
      <c r="AS107" s="4"/>
    </row>
    <row r="108" spans="1:45" s="67" customFormat="1" ht="15" customHeight="1" x14ac:dyDescent="0.25">
      <c r="A108" s="65"/>
      <c r="B108" s="40"/>
      <c r="C108" s="40"/>
      <c r="D108" s="40"/>
      <c r="E108" s="40"/>
      <c r="F108" s="40"/>
      <c r="G108" s="40"/>
      <c r="H108" s="40"/>
      <c r="I108" s="40"/>
      <c r="J108" s="40"/>
      <c r="K108" s="40"/>
      <c r="L108" s="40"/>
      <c r="M108" s="40"/>
      <c r="N108" s="40"/>
      <c r="O108" s="40"/>
      <c r="P108" s="40"/>
      <c r="Q108" s="40"/>
      <c r="R108" s="40"/>
      <c r="S108" s="40"/>
      <c r="T108" s="40"/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F108" s="43"/>
      <c r="AG108" s="40"/>
      <c r="AH108" s="40"/>
      <c r="AI108" s="40"/>
      <c r="AJ108" s="40"/>
      <c r="AK108" s="40"/>
      <c r="AL108" s="24"/>
      <c r="AM108" s="24"/>
      <c r="AN108" s="24"/>
      <c r="AO108" s="40"/>
      <c r="AP108" s="40"/>
      <c r="AQ108" s="40"/>
      <c r="AR108" s="141"/>
      <c r="AS108" s="4"/>
    </row>
    <row r="109" spans="1:45" s="67" customFormat="1" ht="15" customHeight="1" x14ac:dyDescent="0.25">
      <c r="A109" s="65"/>
      <c r="B109" s="40"/>
      <c r="C109" s="40"/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40"/>
      <c r="O109" s="40"/>
      <c r="P109" s="40"/>
      <c r="Q109" s="40"/>
      <c r="R109" s="40"/>
      <c r="S109" s="40"/>
      <c r="T109" s="40"/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F109" s="43"/>
      <c r="AG109" s="40"/>
      <c r="AH109" s="40"/>
      <c r="AI109" s="40"/>
      <c r="AJ109" s="40"/>
      <c r="AK109" s="40"/>
      <c r="AL109" s="24"/>
      <c r="AM109" s="24"/>
      <c r="AN109" s="24"/>
      <c r="AO109" s="40"/>
      <c r="AP109" s="40"/>
      <c r="AQ109" s="40"/>
      <c r="AR109" s="141"/>
      <c r="AS109" s="4"/>
    </row>
    <row r="110" spans="1:45" s="67" customFormat="1" ht="15" customHeight="1" x14ac:dyDescent="0.25">
      <c r="A110" s="65"/>
      <c r="B110" s="40"/>
      <c r="C110" s="40"/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40"/>
      <c r="O110" s="40"/>
      <c r="P110" s="40"/>
      <c r="Q110" s="40"/>
      <c r="R110" s="40"/>
      <c r="S110" s="40"/>
      <c r="T110" s="40"/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F110" s="43"/>
      <c r="AG110" s="40"/>
      <c r="AH110" s="40"/>
      <c r="AI110" s="40"/>
      <c r="AJ110" s="40"/>
      <c r="AK110" s="40"/>
      <c r="AL110" s="24"/>
      <c r="AM110" s="24"/>
      <c r="AN110" s="24"/>
      <c r="AO110" s="40"/>
      <c r="AP110" s="40"/>
      <c r="AQ110" s="40"/>
      <c r="AR110" s="141"/>
      <c r="AS110" s="4"/>
    </row>
    <row r="111" spans="1:45" s="67" customFormat="1" ht="15" customHeight="1" x14ac:dyDescent="0.25">
      <c r="A111" s="65"/>
      <c r="B111" s="40"/>
      <c r="C111" s="40"/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0"/>
      <c r="O111" s="40"/>
      <c r="P111" s="40"/>
      <c r="Q111" s="40"/>
      <c r="R111" s="40"/>
      <c r="S111" s="40"/>
      <c r="T111" s="40"/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F111" s="43"/>
      <c r="AG111" s="40"/>
      <c r="AH111" s="40"/>
      <c r="AI111" s="40"/>
      <c r="AJ111" s="40"/>
      <c r="AK111" s="40"/>
      <c r="AL111" s="24"/>
      <c r="AM111" s="24"/>
      <c r="AN111" s="24"/>
      <c r="AO111" s="40"/>
      <c r="AP111" s="40"/>
      <c r="AQ111" s="40"/>
      <c r="AR111" s="141"/>
      <c r="AS111" s="4"/>
    </row>
    <row r="112" spans="1:45" s="67" customFormat="1" ht="15" customHeight="1" x14ac:dyDescent="0.25">
      <c r="A112" s="65"/>
      <c r="B112" s="40"/>
      <c r="C112" s="40"/>
      <c r="D112" s="40"/>
      <c r="E112" s="40"/>
      <c r="F112" s="40"/>
      <c r="G112" s="40"/>
      <c r="H112" s="40"/>
      <c r="I112" s="40"/>
      <c r="J112" s="40"/>
      <c r="K112" s="40"/>
      <c r="L112" s="40"/>
      <c r="M112" s="40"/>
      <c r="N112" s="40"/>
      <c r="O112" s="40"/>
      <c r="P112" s="40"/>
      <c r="Q112" s="40"/>
      <c r="R112" s="40"/>
      <c r="S112" s="40"/>
      <c r="T112" s="40"/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F112" s="43"/>
      <c r="AG112" s="40"/>
      <c r="AH112" s="40"/>
      <c r="AI112" s="40"/>
      <c r="AJ112" s="40"/>
      <c r="AK112" s="40"/>
      <c r="AL112" s="24"/>
      <c r="AM112" s="24"/>
      <c r="AN112" s="24"/>
      <c r="AO112" s="40"/>
      <c r="AP112" s="40"/>
      <c r="AQ112" s="40"/>
      <c r="AR112" s="141"/>
      <c r="AS112" s="4"/>
    </row>
    <row r="113" spans="1:45" s="67" customFormat="1" ht="15" customHeight="1" x14ac:dyDescent="0.25">
      <c r="A113" s="65"/>
      <c r="B113" s="40"/>
      <c r="C113" s="40"/>
      <c r="D113" s="40"/>
      <c r="E113" s="40"/>
      <c r="F113" s="40"/>
      <c r="G113" s="40"/>
      <c r="H113" s="40"/>
      <c r="I113" s="40"/>
      <c r="J113" s="40"/>
      <c r="K113" s="40"/>
      <c r="L113" s="40"/>
      <c r="M113" s="40"/>
      <c r="N113" s="40"/>
      <c r="O113" s="40"/>
      <c r="P113" s="40"/>
      <c r="Q113" s="40"/>
      <c r="R113" s="40"/>
      <c r="S113" s="40"/>
      <c r="T113" s="40"/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F113" s="43"/>
      <c r="AG113" s="40"/>
      <c r="AH113" s="40"/>
      <c r="AI113" s="40"/>
      <c r="AJ113" s="40"/>
      <c r="AK113" s="40"/>
      <c r="AL113" s="24"/>
      <c r="AM113" s="24"/>
      <c r="AN113" s="24"/>
      <c r="AO113" s="40"/>
      <c r="AP113" s="40"/>
      <c r="AQ113" s="40"/>
      <c r="AR113" s="141"/>
      <c r="AS113" s="4"/>
    </row>
    <row r="114" spans="1:45" s="67" customFormat="1" ht="15" customHeight="1" x14ac:dyDescent="0.25">
      <c r="A114" s="65"/>
      <c r="B114" s="40"/>
      <c r="C114" s="40"/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  <c r="O114" s="40"/>
      <c r="P114" s="40"/>
      <c r="Q114" s="40"/>
      <c r="R114" s="40"/>
      <c r="S114" s="40"/>
      <c r="T114" s="40"/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F114" s="43"/>
      <c r="AG114" s="40"/>
      <c r="AH114" s="40"/>
      <c r="AI114" s="40"/>
      <c r="AJ114" s="40"/>
      <c r="AK114" s="40"/>
      <c r="AL114" s="24"/>
      <c r="AM114" s="24"/>
      <c r="AN114" s="24"/>
      <c r="AO114" s="40"/>
      <c r="AP114" s="40"/>
      <c r="AQ114" s="40"/>
      <c r="AR114" s="141"/>
      <c r="AS114" s="4"/>
    </row>
    <row r="115" spans="1:45" s="67" customFormat="1" ht="15" customHeight="1" x14ac:dyDescent="0.25">
      <c r="A115" s="65"/>
      <c r="B115" s="40"/>
      <c r="C115" s="40"/>
      <c r="D115" s="40"/>
      <c r="E115" s="40"/>
      <c r="F115" s="40"/>
      <c r="G115" s="40"/>
      <c r="H115" s="40"/>
      <c r="I115" s="40"/>
      <c r="J115" s="40"/>
      <c r="K115" s="40"/>
      <c r="L115" s="40"/>
      <c r="M115" s="40"/>
      <c r="N115" s="40"/>
      <c r="O115" s="40"/>
      <c r="P115" s="40"/>
      <c r="Q115" s="40"/>
      <c r="R115" s="40"/>
      <c r="S115" s="40"/>
      <c r="T115" s="40"/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F115" s="43"/>
      <c r="AG115" s="40"/>
      <c r="AH115" s="40"/>
      <c r="AI115" s="40"/>
      <c r="AJ115" s="40"/>
      <c r="AK115" s="40"/>
      <c r="AL115" s="24"/>
      <c r="AM115" s="24"/>
      <c r="AN115" s="24"/>
      <c r="AO115" s="40"/>
      <c r="AP115" s="40"/>
      <c r="AQ115" s="40"/>
      <c r="AR115" s="141"/>
      <c r="AS115" s="4"/>
    </row>
    <row r="116" spans="1:45" s="67" customFormat="1" ht="15" customHeight="1" x14ac:dyDescent="0.25">
      <c r="A116" s="65"/>
      <c r="B116" s="40"/>
      <c r="C116" s="40"/>
      <c r="D116" s="40"/>
      <c r="E116" s="40"/>
      <c r="F116" s="40"/>
      <c r="G116" s="40"/>
      <c r="H116" s="40"/>
      <c r="I116" s="40"/>
      <c r="J116" s="40"/>
      <c r="K116" s="40"/>
      <c r="L116" s="40"/>
      <c r="M116" s="40"/>
      <c r="N116" s="40"/>
      <c r="O116" s="40"/>
      <c r="P116" s="40"/>
      <c r="Q116" s="40"/>
      <c r="R116" s="40"/>
      <c r="S116" s="40"/>
      <c r="T116" s="40"/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F116" s="43"/>
      <c r="AG116" s="40"/>
      <c r="AH116" s="40"/>
      <c r="AI116" s="40"/>
      <c r="AJ116" s="40"/>
      <c r="AK116" s="40"/>
      <c r="AL116" s="24"/>
      <c r="AM116" s="24"/>
      <c r="AN116" s="24"/>
      <c r="AO116" s="40"/>
      <c r="AP116" s="40"/>
      <c r="AQ116" s="40"/>
      <c r="AR116" s="141"/>
      <c r="AS116" s="4"/>
    </row>
    <row r="117" spans="1:45" s="67" customFormat="1" ht="15" customHeight="1" x14ac:dyDescent="0.25">
      <c r="A117" s="65"/>
      <c r="B117" s="40"/>
      <c r="C117" s="40"/>
      <c r="D117" s="40"/>
      <c r="E117" s="40"/>
      <c r="F117" s="40"/>
      <c r="G117" s="40"/>
      <c r="H117" s="40"/>
      <c r="I117" s="40"/>
      <c r="J117" s="40"/>
      <c r="K117" s="40"/>
      <c r="L117" s="40"/>
      <c r="M117" s="40"/>
      <c r="N117" s="40"/>
      <c r="O117" s="40"/>
      <c r="P117" s="40"/>
      <c r="Q117" s="40"/>
      <c r="R117" s="40"/>
      <c r="S117" s="40"/>
      <c r="T117" s="40"/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F117" s="43"/>
      <c r="AG117" s="40"/>
      <c r="AH117" s="40"/>
      <c r="AI117" s="40"/>
      <c r="AJ117" s="40"/>
      <c r="AK117" s="40"/>
      <c r="AL117" s="24"/>
      <c r="AM117" s="24"/>
      <c r="AN117" s="24"/>
      <c r="AO117" s="40"/>
      <c r="AP117" s="40"/>
      <c r="AQ117" s="40"/>
      <c r="AR117" s="141"/>
      <c r="AS117" s="4"/>
    </row>
    <row r="118" spans="1:45" s="67" customFormat="1" ht="15" customHeight="1" x14ac:dyDescent="0.25">
      <c r="A118" s="65"/>
      <c r="B118" s="40"/>
      <c r="C118" s="40"/>
      <c r="D118" s="40"/>
      <c r="E118" s="40"/>
      <c r="F118" s="40"/>
      <c r="G118" s="40"/>
      <c r="H118" s="40"/>
      <c r="I118" s="40"/>
      <c r="J118" s="40"/>
      <c r="K118" s="40"/>
      <c r="L118" s="40"/>
      <c r="M118" s="40"/>
      <c r="N118" s="40"/>
      <c r="O118" s="40"/>
      <c r="P118" s="40"/>
      <c r="Q118" s="40"/>
      <c r="R118" s="40"/>
      <c r="S118" s="40"/>
      <c r="T118" s="40"/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F118" s="43"/>
      <c r="AG118" s="40"/>
      <c r="AH118" s="40"/>
      <c r="AI118" s="40"/>
      <c r="AJ118" s="40"/>
      <c r="AK118" s="40"/>
      <c r="AL118" s="24"/>
      <c r="AM118" s="24"/>
      <c r="AN118" s="24"/>
      <c r="AO118" s="40"/>
      <c r="AP118" s="40"/>
      <c r="AQ118" s="40"/>
      <c r="AR118" s="141"/>
      <c r="AS118" s="4"/>
    </row>
    <row r="119" spans="1:45" s="67" customFormat="1" ht="15" customHeight="1" x14ac:dyDescent="0.25">
      <c r="A119" s="65"/>
      <c r="B119" s="40"/>
      <c r="C119" s="40"/>
      <c r="D119" s="40"/>
      <c r="E119" s="40"/>
      <c r="F119" s="40"/>
      <c r="G119" s="40"/>
      <c r="H119" s="40"/>
      <c r="I119" s="40"/>
      <c r="J119" s="40"/>
      <c r="K119" s="40"/>
      <c r="L119" s="40"/>
      <c r="M119" s="40"/>
      <c r="N119" s="40"/>
      <c r="O119" s="40"/>
      <c r="P119" s="40"/>
      <c r="Q119" s="40"/>
      <c r="R119" s="40"/>
      <c r="S119" s="40"/>
      <c r="T119" s="40"/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F119" s="43"/>
      <c r="AG119" s="40"/>
      <c r="AH119" s="40"/>
      <c r="AI119" s="40"/>
      <c r="AJ119" s="40"/>
      <c r="AK119" s="40"/>
      <c r="AL119" s="24"/>
      <c r="AM119" s="24"/>
      <c r="AN119" s="24"/>
      <c r="AO119" s="40"/>
      <c r="AP119" s="40"/>
      <c r="AQ119" s="40"/>
      <c r="AR119" s="141"/>
      <c r="AS119" s="4"/>
    </row>
    <row r="120" spans="1:45" s="67" customFormat="1" ht="15" customHeight="1" x14ac:dyDescent="0.25">
      <c r="A120" s="65"/>
      <c r="B120" s="40"/>
      <c r="C120" s="40"/>
      <c r="D120" s="40"/>
      <c r="E120" s="40"/>
      <c r="F120" s="40"/>
      <c r="G120" s="40"/>
      <c r="H120" s="40"/>
      <c r="I120" s="40"/>
      <c r="J120" s="40"/>
      <c r="K120" s="40"/>
      <c r="L120" s="40"/>
      <c r="M120" s="40"/>
      <c r="N120" s="40"/>
      <c r="O120" s="40"/>
      <c r="P120" s="40"/>
      <c r="Q120" s="40"/>
      <c r="R120" s="40"/>
      <c r="S120" s="40"/>
      <c r="T120" s="40"/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F120" s="43"/>
      <c r="AG120" s="40"/>
      <c r="AH120" s="40"/>
      <c r="AI120" s="40"/>
      <c r="AJ120" s="40"/>
      <c r="AK120" s="40"/>
      <c r="AL120" s="24"/>
      <c r="AM120" s="24"/>
      <c r="AN120" s="24"/>
      <c r="AO120" s="40"/>
      <c r="AP120" s="40"/>
      <c r="AQ120" s="40"/>
      <c r="AR120" s="141"/>
      <c r="AS120" s="4"/>
    </row>
    <row r="121" spans="1:45" s="67" customFormat="1" ht="15" customHeight="1" x14ac:dyDescent="0.25">
      <c r="A121" s="65"/>
      <c r="B121" s="40"/>
      <c r="C121" s="40"/>
      <c r="D121" s="40"/>
      <c r="E121" s="40"/>
      <c r="F121" s="40"/>
      <c r="G121" s="40"/>
      <c r="H121" s="40"/>
      <c r="I121" s="40"/>
      <c r="J121" s="40"/>
      <c r="K121" s="40"/>
      <c r="L121" s="40"/>
      <c r="M121" s="40"/>
      <c r="N121" s="40"/>
      <c r="O121" s="40"/>
      <c r="P121" s="40"/>
      <c r="Q121" s="40"/>
      <c r="R121" s="40"/>
      <c r="S121" s="40"/>
      <c r="T121" s="40"/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F121" s="43"/>
      <c r="AG121" s="40"/>
      <c r="AH121" s="40"/>
      <c r="AI121" s="40"/>
      <c r="AJ121" s="40"/>
      <c r="AK121" s="40"/>
      <c r="AL121" s="24"/>
      <c r="AM121" s="24"/>
      <c r="AN121" s="24"/>
      <c r="AO121" s="40"/>
      <c r="AP121" s="40"/>
      <c r="AQ121" s="40"/>
      <c r="AR121" s="141"/>
      <c r="AS121" s="4"/>
    </row>
    <row r="122" spans="1:45" s="67" customFormat="1" ht="15" customHeight="1" x14ac:dyDescent="0.25">
      <c r="A122" s="65"/>
      <c r="B122" s="40"/>
      <c r="C122" s="40"/>
      <c r="D122" s="40"/>
      <c r="E122" s="40"/>
      <c r="F122" s="40"/>
      <c r="G122" s="40"/>
      <c r="H122" s="40"/>
      <c r="I122" s="40"/>
      <c r="J122" s="40"/>
      <c r="K122" s="40"/>
      <c r="L122" s="40"/>
      <c r="M122" s="40"/>
      <c r="N122" s="40"/>
      <c r="O122" s="40"/>
      <c r="P122" s="40"/>
      <c r="Q122" s="40"/>
      <c r="R122" s="40"/>
      <c r="S122" s="40"/>
      <c r="T122" s="40"/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F122" s="43"/>
      <c r="AG122" s="40"/>
      <c r="AH122" s="40"/>
      <c r="AI122" s="40"/>
      <c r="AJ122" s="40"/>
      <c r="AK122" s="40"/>
      <c r="AL122" s="24"/>
      <c r="AM122" s="24"/>
      <c r="AN122" s="24"/>
      <c r="AO122" s="40"/>
      <c r="AP122" s="40"/>
      <c r="AQ122" s="40"/>
      <c r="AR122" s="141"/>
      <c r="AS122" s="4"/>
    </row>
    <row r="123" spans="1:45" s="67" customFormat="1" ht="15" customHeight="1" x14ac:dyDescent="0.25">
      <c r="A123" s="65"/>
      <c r="B123" s="40"/>
      <c r="C123" s="40"/>
      <c r="D123" s="40"/>
      <c r="E123" s="40"/>
      <c r="F123" s="40"/>
      <c r="G123" s="40"/>
      <c r="H123" s="40"/>
      <c r="I123" s="40"/>
      <c r="J123" s="40"/>
      <c r="K123" s="40"/>
      <c r="L123" s="40"/>
      <c r="M123" s="40"/>
      <c r="N123" s="40"/>
      <c r="O123" s="40"/>
      <c r="P123" s="40"/>
      <c r="Q123" s="40"/>
      <c r="R123" s="40"/>
      <c r="S123" s="40"/>
      <c r="T123" s="40"/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F123" s="43"/>
      <c r="AG123" s="40"/>
      <c r="AH123" s="40"/>
      <c r="AI123" s="40"/>
      <c r="AJ123" s="40"/>
      <c r="AK123" s="40"/>
      <c r="AL123" s="24"/>
      <c r="AM123" s="24"/>
      <c r="AN123" s="24"/>
      <c r="AO123" s="40"/>
      <c r="AP123" s="40"/>
      <c r="AQ123" s="40"/>
      <c r="AR123" s="141"/>
      <c r="AS123" s="4"/>
    </row>
    <row r="124" spans="1:45" s="67" customFormat="1" ht="15" customHeight="1" x14ac:dyDescent="0.25">
      <c r="A124" s="65"/>
      <c r="B124" s="40"/>
      <c r="C124" s="40"/>
      <c r="D124" s="40"/>
      <c r="E124" s="40"/>
      <c r="F124" s="40"/>
      <c r="G124" s="40"/>
      <c r="H124" s="40"/>
      <c r="I124" s="40"/>
      <c r="J124" s="40"/>
      <c r="K124" s="40"/>
      <c r="L124" s="40"/>
      <c r="M124" s="40"/>
      <c r="N124" s="40"/>
      <c r="O124" s="40"/>
      <c r="P124" s="40"/>
      <c r="Q124" s="40"/>
      <c r="R124" s="40"/>
      <c r="S124" s="40"/>
      <c r="T124" s="40"/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F124" s="43"/>
      <c r="AG124" s="40"/>
      <c r="AH124" s="40"/>
      <c r="AI124" s="40"/>
      <c r="AJ124" s="40"/>
      <c r="AK124" s="40"/>
      <c r="AL124" s="24"/>
      <c r="AM124" s="24"/>
      <c r="AN124" s="24"/>
      <c r="AO124" s="40"/>
      <c r="AP124" s="40"/>
      <c r="AQ124" s="40"/>
      <c r="AR124" s="141"/>
      <c r="AS124" s="4"/>
    </row>
    <row r="125" spans="1:45" s="67" customFormat="1" ht="15" customHeight="1" x14ac:dyDescent="0.25">
      <c r="A125" s="65"/>
      <c r="B125" s="40"/>
      <c r="C125" s="40"/>
      <c r="D125" s="40"/>
      <c r="E125" s="40"/>
      <c r="F125" s="40"/>
      <c r="G125" s="40"/>
      <c r="H125" s="40"/>
      <c r="I125" s="40"/>
      <c r="J125" s="40"/>
      <c r="K125" s="40"/>
      <c r="L125" s="40"/>
      <c r="M125" s="40"/>
      <c r="N125" s="40"/>
      <c r="O125" s="40"/>
      <c r="P125" s="40"/>
      <c r="Q125" s="40"/>
      <c r="R125" s="40"/>
      <c r="S125" s="40"/>
      <c r="T125" s="40"/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F125" s="43"/>
      <c r="AG125" s="40"/>
      <c r="AH125" s="40"/>
      <c r="AI125" s="40"/>
      <c r="AJ125" s="40"/>
      <c r="AK125" s="40"/>
      <c r="AL125" s="24"/>
      <c r="AM125" s="24"/>
      <c r="AN125" s="24"/>
      <c r="AO125" s="40"/>
      <c r="AP125" s="40"/>
      <c r="AQ125" s="40"/>
      <c r="AR125" s="141"/>
      <c r="AS125" s="4"/>
    </row>
    <row r="126" spans="1:45" s="67" customFormat="1" ht="15" customHeight="1" x14ac:dyDescent="0.25">
      <c r="A126" s="65"/>
      <c r="B126" s="40"/>
      <c r="C126" s="40"/>
      <c r="D126" s="40"/>
      <c r="E126" s="40"/>
      <c r="F126" s="40"/>
      <c r="G126" s="40"/>
      <c r="H126" s="40"/>
      <c r="I126" s="40"/>
      <c r="J126" s="40"/>
      <c r="K126" s="40"/>
      <c r="L126" s="40"/>
      <c r="M126" s="40"/>
      <c r="N126" s="40"/>
      <c r="O126" s="40"/>
      <c r="P126" s="40"/>
      <c r="Q126" s="40"/>
      <c r="R126" s="40"/>
      <c r="S126" s="40"/>
      <c r="T126" s="40"/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F126" s="43"/>
      <c r="AG126" s="40"/>
      <c r="AH126" s="40"/>
      <c r="AI126" s="40"/>
      <c r="AJ126" s="40"/>
      <c r="AK126" s="40"/>
      <c r="AL126" s="24"/>
      <c r="AM126" s="24"/>
      <c r="AN126" s="24"/>
      <c r="AO126" s="40"/>
      <c r="AP126" s="40"/>
      <c r="AQ126" s="40"/>
      <c r="AR126" s="141"/>
      <c r="AS126" s="4"/>
    </row>
    <row r="127" spans="1:45" s="67" customFormat="1" ht="15" customHeight="1" x14ac:dyDescent="0.25">
      <c r="A127" s="65"/>
      <c r="B127" s="40"/>
      <c r="C127" s="40"/>
      <c r="D127" s="40"/>
      <c r="E127" s="40"/>
      <c r="F127" s="40"/>
      <c r="G127" s="40"/>
      <c r="H127" s="40"/>
      <c r="I127" s="40"/>
      <c r="J127" s="40"/>
      <c r="K127" s="40"/>
      <c r="L127" s="40"/>
      <c r="M127" s="40"/>
      <c r="N127" s="40"/>
      <c r="O127" s="40"/>
      <c r="P127" s="40"/>
      <c r="Q127" s="40"/>
      <c r="R127" s="40"/>
      <c r="S127" s="40"/>
      <c r="T127" s="40"/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F127" s="43"/>
      <c r="AG127" s="40"/>
      <c r="AH127" s="40"/>
      <c r="AI127" s="40"/>
      <c r="AJ127" s="40"/>
      <c r="AK127" s="40"/>
      <c r="AL127" s="24"/>
      <c r="AM127" s="24"/>
      <c r="AN127" s="24"/>
      <c r="AO127" s="40"/>
      <c r="AP127" s="40"/>
      <c r="AQ127" s="40"/>
      <c r="AR127" s="141"/>
      <c r="AS127" s="4"/>
    </row>
    <row r="128" spans="1:45" s="67" customFormat="1" ht="15" customHeight="1" x14ac:dyDescent="0.25">
      <c r="A128" s="65"/>
      <c r="B128" s="40"/>
      <c r="C128" s="40"/>
      <c r="D128" s="40"/>
      <c r="E128" s="40"/>
      <c r="F128" s="40"/>
      <c r="G128" s="40"/>
      <c r="H128" s="40"/>
      <c r="I128" s="40"/>
      <c r="J128" s="40"/>
      <c r="K128" s="40"/>
      <c r="L128" s="40"/>
      <c r="M128" s="40"/>
      <c r="N128" s="40"/>
      <c r="O128" s="40"/>
      <c r="P128" s="40"/>
      <c r="Q128" s="40"/>
      <c r="R128" s="40"/>
      <c r="S128" s="40"/>
      <c r="T128" s="40"/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F128" s="43"/>
      <c r="AG128" s="40"/>
      <c r="AH128" s="40"/>
      <c r="AI128" s="40"/>
      <c r="AJ128" s="40"/>
      <c r="AK128" s="40"/>
      <c r="AL128" s="24"/>
      <c r="AM128" s="24"/>
      <c r="AN128" s="24"/>
      <c r="AO128" s="40"/>
      <c r="AP128" s="40"/>
      <c r="AQ128" s="40"/>
      <c r="AR128" s="141"/>
      <c r="AS128" s="4"/>
    </row>
    <row r="129" spans="1:45" s="67" customFormat="1" ht="15" customHeight="1" x14ac:dyDescent="0.25">
      <c r="A129" s="65"/>
      <c r="B129" s="40"/>
      <c r="C129" s="40"/>
      <c r="D129" s="40"/>
      <c r="E129" s="40"/>
      <c r="F129" s="40"/>
      <c r="G129" s="40"/>
      <c r="H129" s="40"/>
      <c r="I129" s="40"/>
      <c r="J129" s="40"/>
      <c r="K129" s="40"/>
      <c r="L129" s="40"/>
      <c r="M129" s="40"/>
      <c r="N129" s="40"/>
      <c r="O129" s="40"/>
      <c r="P129" s="40"/>
      <c r="Q129" s="40"/>
      <c r="R129" s="40"/>
      <c r="S129" s="40"/>
      <c r="T129" s="40"/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F129" s="43"/>
      <c r="AG129" s="40"/>
      <c r="AH129" s="40"/>
      <c r="AI129" s="40"/>
      <c r="AJ129" s="40"/>
      <c r="AK129" s="40"/>
      <c r="AL129" s="24"/>
      <c r="AM129" s="24"/>
      <c r="AN129" s="24"/>
      <c r="AO129" s="40"/>
      <c r="AP129" s="40"/>
      <c r="AQ129" s="40"/>
      <c r="AR129" s="141"/>
      <c r="AS129" s="4"/>
    </row>
    <row r="130" spans="1:45" s="67" customFormat="1" ht="15" customHeight="1" x14ac:dyDescent="0.25">
      <c r="A130" s="65"/>
      <c r="B130" s="40"/>
      <c r="C130" s="40"/>
      <c r="D130" s="40"/>
      <c r="E130" s="40"/>
      <c r="F130" s="40"/>
      <c r="G130" s="40"/>
      <c r="H130" s="40"/>
      <c r="I130" s="40"/>
      <c r="J130" s="40"/>
      <c r="K130" s="40"/>
      <c r="L130" s="40"/>
      <c r="M130" s="40"/>
      <c r="N130" s="40"/>
      <c r="O130" s="40"/>
      <c r="P130" s="40"/>
      <c r="Q130" s="40"/>
      <c r="R130" s="40"/>
      <c r="S130" s="40"/>
      <c r="T130" s="40"/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F130" s="43"/>
      <c r="AG130" s="40"/>
      <c r="AH130" s="40"/>
      <c r="AI130" s="40"/>
      <c r="AJ130" s="40"/>
      <c r="AK130" s="40"/>
      <c r="AL130" s="24"/>
      <c r="AM130" s="24"/>
      <c r="AN130" s="24"/>
      <c r="AO130" s="40"/>
      <c r="AP130" s="40"/>
      <c r="AQ130" s="40"/>
      <c r="AR130" s="141"/>
      <c r="AS130" s="4"/>
    </row>
    <row r="131" spans="1:45" s="67" customFormat="1" ht="15" customHeight="1" x14ac:dyDescent="0.25">
      <c r="A131" s="65"/>
      <c r="B131" s="40"/>
      <c r="C131" s="40"/>
      <c r="D131" s="40"/>
      <c r="E131" s="40"/>
      <c r="F131" s="40"/>
      <c r="G131" s="40"/>
      <c r="H131" s="40"/>
      <c r="I131" s="40"/>
      <c r="J131" s="40"/>
      <c r="K131" s="40"/>
      <c r="L131" s="40"/>
      <c r="M131" s="40"/>
      <c r="N131" s="40"/>
      <c r="O131" s="40"/>
      <c r="P131" s="40"/>
      <c r="Q131" s="40"/>
      <c r="R131" s="40"/>
      <c r="S131" s="40"/>
      <c r="T131" s="40"/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F131" s="43"/>
      <c r="AG131" s="40"/>
      <c r="AH131" s="40"/>
      <c r="AI131" s="40"/>
      <c r="AJ131" s="40"/>
      <c r="AK131" s="40"/>
      <c r="AL131" s="24"/>
      <c r="AM131" s="24"/>
      <c r="AN131" s="24"/>
      <c r="AO131" s="40"/>
      <c r="AP131" s="40"/>
      <c r="AQ131" s="40"/>
      <c r="AR131" s="141"/>
      <c r="AS131" s="4"/>
    </row>
    <row r="132" spans="1:45" s="67" customFormat="1" ht="15" customHeight="1" x14ac:dyDescent="0.25">
      <c r="A132" s="65"/>
      <c r="B132" s="40"/>
      <c r="C132" s="40"/>
      <c r="D132" s="40"/>
      <c r="E132" s="40"/>
      <c r="F132" s="40"/>
      <c r="G132" s="40"/>
      <c r="H132" s="40"/>
      <c r="I132" s="40"/>
      <c r="J132" s="40"/>
      <c r="K132" s="40"/>
      <c r="L132" s="40"/>
      <c r="M132" s="40"/>
      <c r="N132" s="40"/>
      <c r="O132" s="40"/>
      <c r="P132" s="40"/>
      <c r="Q132" s="40"/>
      <c r="R132" s="40"/>
      <c r="S132" s="40"/>
      <c r="T132" s="40"/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F132" s="43"/>
      <c r="AG132" s="40"/>
      <c r="AH132" s="40"/>
      <c r="AI132" s="40"/>
      <c r="AJ132" s="40"/>
      <c r="AK132" s="40"/>
      <c r="AL132" s="24"/>
      <c r="AM132" s="24"/>
      <c r="AN132" s="24"/>
      <c r="AO132" s="40"/>
      <c r="AP132" s="40"/>
      <c r="AQ132" s="40"/>
      <c r="AR132" s="141"/>
      <c r="AS132" s="4"/>
    </row>
    <row r="133" spans="1:45" s="67" customFormat="1" ht="15" customHeight="1" x14ac:dyDescent="0.25">
      <c r="A133" s="65"/>
      <c r="B133" s="40"/>
      <c r="C133" s="40"/>
      <c r="D133" s="40"/>
      <c r="E133" s="40"/>
      <c r="F133" s="40"/>
      <c r="G133" s="40"/>
      <c r="H133" s="40"/>
      <c r="I133" s="40"/>
      <c r="J133" s="40"/>
      <c r="K133" s="40"/>
      <c r="L133" s="40"/>
      <c r="M133" s="40"/>
      <c r="N133" s="40"/>
      <c r="O133" s="40"/>
      <c r="P133" s="40"/>
      <c r="Q133" s="40"/>
      <c r="R133" s="40"/>
      <c r="S133" s="40"/>
      <c r="T133" s="40"/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F133" s="43"/>
      <c r="AG133" s="40"/>
      <c r="AH133" s="40"/>
      <c r="AI133" s="40"/>
      <c r="AJ133" s="40"/>
      <c r="AK133" s="40"/>
      <c r="AL133" s="24"/>
      <c r="AM133" s="24"/>
      <c r="AN133" s="24"/>
      <c r="AO133" s="40"/>
      <c r="AP133" s="40"/>
      <c r="AQ133" s="40"/>
      <c r="AR133" s="141"/>
      <c r="AS133" s="4"/>
    </row>
    <row r="134" spans="1:45" s="67" customFormat="1" ht="15" customHeight="1" x14ac:dyDescent="0.25">
      <c r="A134" s="65"/>
      <c r="B134" s="40"/>
      <c r="C134" s="40"/>
      <c r="D134" s="40"/>
      <c r="E134" s="40"/>
      <c r="F134" s="40"/>
      <c r="G134" s="40"/>
      <c r="H134" s="40"/>
      <c r="I134" s="40"/>
      <c r="J134" s="40"/>
      <c r="K134" s="40"/>
      <c r="L134" s="40"/>
      <c r="M134" s="40"/>
      <c r="N134" s="40"/>
      <c r="O134" s="40"/>
      <c r="P134" s="40"/>
      <c r="Q134" s="40"/>
      <c r="R134" s="40"/>
      <c r="S134" s="40"/>
      <c r="T134" s="40"/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F134" s="43"/>
      <c r="AG134" s="40"/>
      <c r="AH134" s="40"/>
      <c r="AI134" s="40"/>
      <c r="AJ134" s="40"/>
      <c r="AK134" s="40"/>
      <c r="AL134" s="24"/>
      <c r="AM134" s="24"/>
      <c r="AN134" s="24"/>
      <c r="AO134" s="40"/>
      <c r="AP134" s="40"/>
      <c r="AQ134" s="40"/>
      <c r="AR134" s="141"/>
      <c r="AS134" s="4"/>
    </row>
    <row r="135" spans="1:45" s="67" customFormat="1" ht="15" customHeight="1" x14ac:dyDescent="0.25">
      <c r="A135" s="65"/>
      <c r="B135" s="40"/>
      <c r="C135" s="40"/>
      <c r="D135" s="40"/>
      <c r="E135" s="40"/>
      <c r="F135" s="40"/>
      <c r="G135" s="40"/>
      <c r="H135" s="40"/>
      <c r="I135" s="40"/>
      <c r="J135" s="40"/>
      <c r="K135" s="40"/>
      <c r="L135" s="40"/>
      <c r="M135" s="40"/>
      <c r="N135" s="40"/>
      <c r="O135" s="40"/>
      <c r="P135" s="40"/>
      <c r="Q135" s="40"/>
      <c r="R135" s="40"/>
      <c r="S135" s="40"/>
      <c r="T135" s="40"/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F135" s="43"/>
      <c r="AG135" s="40"/>
      <c r="AH135" s="40"/>
      <c r="AI135" s="40"/>
      <c r="AJ135" s="40"/>
      <c r="AK135" s="40"/>
      <c r="AL135" s="24"/>
      <c r="AM135" s="24"/>
      <c r="AN135" s="24"/>
      <c r="AO135" s="40"/>
      <c r="AP135" s="40"/>
      <c r="AQ135" s="40"/>
      <c r="AR135" s="141"/>
      <c r="AS135" s="4"/>
    </row>
    <row r="136" spans="1:45" s="67" customFormat="1" ht="15" customHeight="1" x14ac:dyDescent="0.25">
      <c r="A136" s="65"/>
      <c r="B136" s="40"/>
      <c r="C136" s="40"/>
      <c r="D136" s="40"/>
      <c r="E136" s="40"/>
      <c r="F136" s="40"/>
      <c r="G136" s="40"/>
      <c r="H136" s="40"/>
      <c r="I136" s="40"/>
      <c r="J136" s="40"/>
      <c r="K136" s="40"/>
      <c r="L136" s="40"/>
      <c r="M136" s="40"/>
      <c r="N136" s="40"/>
      <c r="O136" s="40"/>
      <c r="P136" s="40"/>
      <c r="Q136" s="40"/>
      <c r="R136" s="40"/>
      <c r="S136" s="40"/>
      <c r="T136" s="40"/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F136" s="43"/>
      <c r="AG136" s="40"/>
      <c r="AH136" s="40"/>
      <c r="AI136" s="40"/>
      <c r="AJ136" s="40"/>
      <c r="AK136" s="40"/>
      <c r="AL136" s="24"/>
      <c r="AM136" s="24"/>
      <c r="AN136" s="24"/>
      <c r="AO136" s="40"/>
      <c r="AP136" s="40"/>
      <c r="AQ136" s="40"/>
      <c r="AR136" s="141"/>
      <c r="AS136" s="4"/>
    </row>
    <row r="137" spans="1:45" s="67" customFormat="1" ht="15" customHeight="1" x14ac:dyDescent="0.25">
      <c r="A137" s="65"/>
      <c r="B137" s="40"/>
      <c r="C137" s="40"/>
      <c r="D137" s="40"/>
      <c r="E137" s="40"/>
      <c r="F137" s="40"/>
      <c r="G137" s="40"/>
      <c r="H137" s="40"/>
      <c r="I137" s="40"/>
      <c r="J137" s="40"/>
      <c r="K137" s="40"/>
      <c r="L137" s="40"/>
      <c r="M137" s="40"/>
      <c r="N137" s="40"/>
      <c r="O137" s="40"/>
      <c r="P137" s="40"/>
      <c r="Q137" s="40"/>
      <c r="R137" s="40"/>
      <c r="S137" s="40"/>
      <c r="T137" s="40"/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F137" s="43"/>
      <c r="AG137" s="40"/>
      <c r="AH137" s="40"/>
      <c r="AI137" s="40"/>
      <c r="AJ137" s="40"/>
      <c r="AK137" s="40"/>
      <c r="AL137" s="24"/>
      <c r="AM137" s="24"/>
      <c r="AN137" s="24"/>
      <c r="AO137" s="40"/>
      <c r="AP137" s="40"/>
      <c r="AQ137" s="40"/>
      <c r="AR137" s="141"/>
      <c r="AS137" s="4"/>
    </row>
    <row r="138" spans="1:45" s="67" customFormat="1" ht="15" customHeight="1" x14ac:dyDescent="0.25">
      <c r="A138" s="65"/>
      <c r="B138" s="40"/>
      <c r="C138" s="40"/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40"/>
      <c r="O138" s="40"/>
      <c r="P138" s="40"/>
      <c r="Q138" s="40"/>
      <c r="R138" s="40"/>
      <c r="S138" s="40"/>
      <c r="T138" s="40"/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F138" s="43"/>
      <c r="AG138" s="40"/>
      <c r="AH138" s="40"/>
      <c r="AI138" s="40"/>
      <c r="AJ138" s="40"/>
      <c r="AK138" s="40"/>
      <c r="AL138" s="24"/>
      <c r="AM138" s="24"/>
      <c r="AN138" s="24"/>
      <c r="AO138" s="40"/>
      <c r="AP138" s="40"/>
      <c r="AQ138" s="40"/>
      <c r="AR138" s="141"/>
      <c r="AS138" s="4"/>
    </row>
    <row r="139" spans="1:45" s="67" customFormat="1" ht="15" customHeight="1" x14ac:dyDescent="0.25">
      <c r="A139" s="65"/>
      <c r="B139" s="40"/>
      <c r="C139" s="40"/>
      <c r="D139" s="40"/>
      <c r="E139" s="40"/>
      <c r="F139" s="40"/>
      <c r="G139" s="40"/>
      <c r="H139" s="40"/>
      <c r="I139" s="40"/>
      <c r="J139" s="40"/>
      <c r="K139" s="40"/>
      <c r="L139" s="40"/>
      <c r="M139" s="40"/>
      <c r="N139" s="40"/>
      <c r="O139" s="40"/>
      <c r="P139" s="40"/>
      <c r="Q139" s="40"/>
      <c r="R139" s="40"/>
      <c r="S139" s="40"/>
      <c r="T139" s="40"/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F139" s="43"/>
      <c r="AG139" s="40"/>
      <c r="AH139" s="40"/>
      <c r="AI139" s="40"/>
      <c r="AJ139" s="40"/>
      <c r="AK139" s="40"/>
      <c r="AL139" s="24"/>
      <c r="AM139" s="24"/>
      <c r="AN139" s="24"/>
      <c r="AO139" s="40"/>
      <c r="AP139" s="40"/>
      <c r="AQ139" s="40"/>
      <c r="AR139" s="141"/>
      <c r="AS139" s="4"/>
    </row>
    <row r="140" spans="1:45" s="67" customFormat="1" ht="15" customHeight="1" x14ac:dyDescent="0.25">
      <c r="A140" s="65"/>
      <c r="B140" s="40"/>
      <c r="C140" s="40"/>
      <c r="D140" s="40"/>
      <c r="E140" s="40"/>
      <c r="F140" s="40"/>
      <c r="G140" s="40"/>
      <c r="H140" s="40"/>
      <c r="I140" s="40"/>
      <c r="J140" s="40"/>
      <c r="K140" s="40"/>
      <c r="L140" s="40"/>
      <c r="M140" s="40"/>
      <c r="N140" s="40"/>
      <c r="O140" s="40"/>
      <c r="P140" s="40"/>
      <c r="Q140" s="40"/>
      <c r="R140" s="40"/>
      <c r="S140" s="40"/>
      <c r="T140" s="40"/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F140" s="43"/>
      <c r="AG140" s="40"/>
      <c r="AH140" s="40"/>
      <c r="AI140" s="40"/>
      <c r="AJ140" s="40"/>
      <c r="AK140" s="40"/>
      <c r="AL140" s="24"/>
      <c r="AM140" s="24"/>
      <c r="AN140" s="24"/>
      <c r="AO140" s="40"/>
      <c r="AP140" s="40"/>
      <c r="AQ140" s="40"/>
      <c r="AR140" s="141"/>
      <c r="AS140" s="4"/>
    </row>
    <row r="141" spans="1:45" s="67" customFormat="1" ht="15" customHeight="1" x14ac:dyDescent="0.25">
      <c r="A141" s="65"/>
      <c r="B141" s="40"/>
      <c r="C141" s="40"/>
      <c r="D141" s="40"/>
      <c r="E141" s="40"/>
      <c r="F141" s="40"/>
      <c r="G141" s="40"/>
      <c r="H141" s="40"/>
      <c r="I141" s="40"/>
      <c r="J141" s="40"/>
      <c r="K141" s="40"/>
      <c r="L141" s="40"/>
      <c r="M141" s="40"/>
      <c r="N141" s="40"/>
      <c r="O141" s="40"/>
      <c r="P141" s="40"/>
      <c r="Q141" s="40"/>
      <c r="R141" s="40"/>
      <c r="S141" s="40"/>
      <c r="T141" s="40"/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F141" s="43"/>
      <c r="AG141" s="40"/>
      <c r="AH141" s="40"/>
      <c r="AI141" s="40"/>
      <c r="AJ141" s="40"/>
      <c r="AK141" s="40"/>
      <c r="AL141" s="24"/>
      <c r="AM141" s="24"/>
      <c r="AN141" s="24"/>
      <c r="AO141" s="40"/>
      <c r="AP141" s="40"/>
      <c r="AQ141" s="40"/>
      <c r="AR141" s="141"/>
      <c r="AS141" s="4"/>
    </row>
    <row r="142" spans="1:45" s="67" customFormat="1" ht="15" customHeight="1" x14ac:dyDescent="0.25">
      <c r="A142" s="65"/>
      <c r="B142" s="40"/>
      <c r="C142" s="40"/>
      <c r="D142" s="40"/>
      <c r="E142" s="40"/>
      <c r="F142" s="40"/>
      <c r="G142" s="40"/>
      <c r="H142" s="40"/>
      <c r="I142" s="40"/>
      <c r="J142" s="40"/>
      <c r="K142" s="40"/>
      <c r="L142" s="40"/>
      <c r="M142" s="40"/>
      <c r="N142" s="40"/>
      <c r="O142" s="40"/>
      <c r="P142" s="40"/>
      <c r="Q142" s="40"/>
      <c r="R142" s="40"/>
      <c r="S142" s="40"/>
      <c r="T142" s="40"/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F142" s="43"/>
      <c r="AG142" s="40"/>
      <c r="AH142" s="40"/>
      <c r="AI142" s="40"/>
      <c r="AJ142" s="40"/>
      <c r="AK142" s="40"/>
      <c r="AL142" s="24"/>
      <c r="AM142" s="24"/>
      <c r="AN142" s="24"/>
      <c r="AO142" s="40"/>
      <c r="AP142" s="40"/>
      <c r="AQ142" s="40"/>
      <c r="AR142" s="141"/>
      <c r="AS142" s="4"/>
    </row>
    <row r="143" spans="1:45" s="67" customFormat="1" ht="15" customHeight="1" x14ac:dyDescent="0.25">
      <c r="A143" s="65"/>
      <c r="B143" s="40"/>
      <c r="C143" s="40"/>
      <c r="D143" s="40"/>
      <c r="E143" s="40"/>
      <c r="F143" s="40"/>
      <c r="G143" s="40"/>
      <c r="H143" s="40"/>
      <c r="I143" s="40"/>
      <c r="J143" s="40"/>
      <c r="K143" s="40"/>
      <c r="L143" s="40"/>
      <c r="M143" s="40"/>
      <c r="N143" s="40"/>
      <c r="O143" s="40"/>
      <c r="P143" s="40"/>
      <c r="Q143" s="40"/>
      <c r="R143" s="40"/>
      <c r="S143" s="40"/>
      <c r="T143" s="40"/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F143" s="43"/>
      <c r="AG143" s="40"/>
      <c r="AH143" s="40"/>
      <c r="AI143" s="40"/>
      <c r="AJ143" s="40"/>
      <c r="AK143" s="40"/>
      <c r="AL143" s="24"/>
      <c r="AM143" s="24"/>
      <c r="AN143" s="24"/>
      <c r="AO143" s="40"/>
      <c r="AP143" s="40"/>
      <c r="AQ143" s="40"/>
      <c r="AR143" s="141"/>
      <c r="AS143" s="4"/>
    </row>
    <row r="144" spans="1:45" s="67" customFormat="1" ht="15" customHeight="1" x14ac:dyDescent="0.25">
      <c r="A144" s="65"/>
      <c r="B144" s="40"/>
      <c r="C144" s="40"/>
      <c r="D144" s="40"/>
      <c r="E144" s="40"/>
      <c r="F144" s="40"/>
      <c r="G144" s="40"/>
      <c r="H144" s="40"/>
      <c r="I144" s="40"/>
      <c r="J144" s="40"/>
      <c r="K144" s="40"/>
      <c r="L144" s="40"/>
      <c r="M144" s="40"/>
      <c r="N144" s="40"/>
      <c r="O144" s="40"/>
      <c r="P144" s="40"/>
      <c r="Q144" s="40"/>
      <c r="R144" s="40"/>
      <c r="S144" s="40"/>
      <c r="T144" s="40"/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F144" s="43"/>
      <c r="AG144" s="40"/>
      <c r="AH144" s="40"/>
      <c r="AI144" s="40"/>
      <c r="AJ144" s="40"/>
      <c r="AK144" s="40"/>
      <c r="AL144" s="24"/>
      <c r="AM144" s="24"/>
      <c r="AN144" s="24"/>
      <c r="AO144" s="40"/>
      <c r="AP144" s="40"/>
      <c r="AQ144" s="40"/>
      <c r="AR144" s="141"/>
      <c r="AS144" s="4"/>
    </row>
    <row r="145" spans="1:45" s="67" customFormat="1" ht="15" customHeight="1" x14ac:dyDescent="0.25">
      <c r="A145" s="65"/>
      <c r="B145" s="40"/>
      <c r="C145" s="40"/>
      <c r="D145" s="40"/>
      <c r="E145" s="40"/>
      <c r="F145" s="40"/>
      <c r="G145" s="40"/>
      <c r="H145" s="40"/>
      <c r="I145" s="40"/>
      <c r="J145" s="40"/>
      <c r="K145" s="40"/>
      <c r="L145" s="40"/>
      <c r="M145" s="40"/>
      <c r="N145" s="40"/>
      <c r="O145" s="40"/>
      <c r="P145" s="40"/>
      <c r="Q145" s="40"/>
      <c r="R145" s="40"/>
      <c r="S145" s="40"/>
      <c r="T145" s="40"/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F145" s="43"/>
      <c r="AG145" s="40"/>
      <c r="AH145" s="40"/>
      <c r="AI145" s="40"/>
      <c r="AJ145" s="40"/>
      <c r="AK145" s="40"/>
      <c r="AL145" s="24"/>
      <c r="AM145" s="24"/>
      <c r="AN145" s="24"/>
      <c r="AO145" s="40"/>
      <c r="AP145" s="40"/>
      <c r="AQ145" s="40"/>
      <c r="AR145" s="141"/>
      <c r="AS145" s="4"/>
    </row>
    <row r="146" spans="1:45" s="67" customFormat="1" ht="15" customHeight="1" x14ac:dyDescent="0.25">
      <c r="A146" s="65"/>
      <c r="B146" s="40"/>
      <c r="C146" s="40"/>
      <c r="D146" s="40"/>
      <c r="E146" s="40"/>
      <c r="F146" s="40"/>
      <c r="G146" s="40"/>
      <c r="H146" s="40"/>
      <c r="I146" s="40"/>
      <c r="J146" s="40"/>
      <c r="K146" s="40"/>
      <c r="L146" s="40"/>
      <c r="M146" s="40"/>
      <c r="N146" s="40"/>
      <c r="O146" s="40"/>
      <c r="P146" s="40"/>
      <c r="Q146" s="40"/>
      <c r="R146" s="40"/>
      <c r="S146" s="40"/>
      <c r="T146" s="40"/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F146" s="43"/>
      <c r="AG146" s="40"/>
      <c r="AH146" s="40"/>
      <c r="AI146" s="40"/>
      <c r="AJ146" s="40"/>
      <c r="AK146" s="40"/>
      <c r="AL146" s="24"/>
      <c r="AM146" s="24"/>
      <c r="AN146" s="24"/>
      <c r="AO146" s="40"/>
      <c r="AP146" s="40"/>
      <c r="AQ146" s="40"/>
      <c r="AR146" s="141"/>
      <c r="AS146" s="4"/>
    </row>
    <row r="147" spans="1:45" s="67" customFormat="1" ht="15" customHeight="1" x14ac:dyDescent="0.25">
      <c r="A147" s="65"/>
      <c r="B147" s="40"/>
      <c r="C147" s="40"/>
      <c r="D147" s="40"/>
      <c r="E147" s="40"/>
      <c r="F147" s="40"/>
      <c r="G147" s="40"/>
      <c r="H147" s="40"/>
      <c r="I147" s="40"/>
      <c r="J147" s="40"/>
      <c r="K147" s="40"/>
      <c r="L147" s="40"/>
      <c r="M147" s="40"/>
      <c r="N147" s="40"/>
      <c r="O147" s="40"/>
      <c r="P147" s="40"/>
      <c r="Q147" s="40"/>
      <c r="R147" s="40"/>
      <c r="S147" s="40"/>
      <c r="T147" s="40"/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F147" s="43"/>
      <c r="AG147" s="40"/>
      <c r="AH147" s="40"/>
      <c r="AI147" s="40"/>
      <c r="AJ147" s="40"/>
      <c r="AK147" s="40"/>
      <c r="AL147" s="24"/>
      <c r="AM147" s="24"/>
      <c r="AN147" s="24"/>
      <c r="AO147" s="40"/>
      <c r="AP147" s="40"/>
      <c r="AQ147" s="40"/>
      <c r="AR147" s="141"/>
      <c r="AS147" s="4"/>
    </row>
    <row r="148" spans="1:45" s="67" customFormat="1" ht="15" customHeight="1" x14ac:dyDescent="0.25">
      <c r="A148" s="65"/>
      <c r="B148" s="40"/>
      <c r="C148" s="40"/>
      <c r="D148" s="40"/>
      <c r="E148" s="40"/>
      <c r="F148" s="40"/>
      <c r="G148" s="40"/>
      <c r="H148" s="40"/>
      <c r="I148" s="40"/>
      <c r="J148" s="40"/>
      <c r="K148" s="40"/>
      <c r="L148" s="40"/>
      <c r="M148" s="40"/>
      <c r="N148" s="40"/>
      <c r="O148" s="40"/>
      <c r="P148" s="40"/>
      <c r="Q148" s="40"/>
      <c r="R148" s="40"/>
      <c r="S148" s="40"/>
      <c r="T148" s="40"/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F148" s="43"/>
      <c r="AG148" s="40"/>
      <c r="AH148" s="40"/>
      <c r="AI148" s="40"/>
      <c r="AJ148" s="40"/>
      <c r="AK148" s="40"/>
      <c r="AL148" s="24"/>
      <c r="AM148" s="24"/>
      <c r="AN148" s="24"/>
      <c r="AO148" s="40"/>
      <c r="AP148" s="40"/>
      <c r="AQ148" s="40"/>
      <c r="AR148" s="141"/>
      <c r="AS148" s="4"/>
    </row>
    <row r="149" spans="1:45" s="67" customFormat="1" ht="15" customHeight="1" x14ac:dyDescent="0.25">
      <c r="A149" s="65"/>
      <c r="B149" s="40"/>
      <c r="C149" s="40"/>
      <c r="D149" s="40"/>
      <c r="E149" s="40"/>
      <c r="F149" s="40"/>
      <c r="G149" s="40"/>
      <c r="H149" s="40"/>
      <c r="I149" s="40"/>
      <c r="J149" s="40"/>
      <c r="K149" s="40"/>
      <c r="L149" s="40"/>
      <c r="M149" s="40"/>
      <c r="N149" s="40"/>
      <c r="O149" s="40"/>
      <c r="P149" s="40"/>
      <c r="Q149" s="40"/>
      <c r="R149" s="40"/>
      <c r="S149" s="40"/>
      <c r="T149" s="40"/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F149" s="43"/>
      <c r="AG149" s="40"/>
      <c r="AH149" s="40"/>
      <c r="AI149" s="40"/>
      <c r="AJ149" s="40"/>
      <c r="AK149" s="40"/>
      <c r="AL149" s="24"/>
      <c r="AM149" s="24"/>
      <c r="AN149" s="24"/>
      <c r="AO149" s="40"/>
      <c r="AP149" s="40"/>
      <c r="AQ149" s="40"/>
      <c r="AR149" s="141"/>
      <c r="AS149" s="4"/>
    </row>
    <row r="150" spans="1:45" s="67" customFormat="1" ht="15" customHeight="1" x14ac:dyDescent="0.25">
      <c r="A150" s="65"/>
      <c r="B150" s="40"/>
      <c r="C150" s="40"/>
      <c r="D150" s="40"/>
      <c r="E150" s="40"/>
      <c r="F150" s="40"/>
      <c r="G150" s="40"/>
      <c r="H150" s="40"/>
      <c r="I150" s="40"/>
      <c r="J150" s="40"/>
      <c r="K150" s="40"/>
      <c r="L150" s="40"/>
      <c r="M150" s="40"/>
      <c r="N150" s="40"/>
      <c r="O150" s="40"/>
      <c r="P150" s="40"/>
      <c r="Q150" s="40"/>
      <c r="R150" s="40"/>
      <c r="S150" s="40"/>
      <c r="T150" s="40"/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F150" s="43"/>
      <c r="AG150" s="40"/>
      <c r="AH150" s="40"/>
      <c r="AI150" s="40"/>
      <c r="AJ150" s="40"/>
      <c r="AK150" s="40"/>
      <c r="AL150" s="24"/>
      <c r="AM150" s="24"/>
      <c r="AN150" s="24"/>
      <c r="AO150" s="40"/>
      <c r="AP150" s="40"/>
      <c r="AQ150" s="40"/>
      <c r="AR150" s="141"/>
      <c r="AS150" s="4"/>
    </row>
    <row r="151" spans="1:45" s="67" customFormat="1" ht="15" customHeight="1" x14ac:dyDescent="0.25">
      <c r="A151" s="65"/>
      <c r="B151" s="40"/>
      <c r="C151" s="40"/>
      <c r="D151" s="40"/>
      <c r="E151" s="40"/>
      <c r="F151" s="40"/>
      <c r="G151" s="40"/>
      <c r="H151" s="40"/>
      <c r="I151" s="40"/>
      <c r="J151" s="40"/>
      <c r="K151" s="40"/>
      <c r="L151" s="40"/>
      <c r="M151" s="40"/>
      <c r="N151" s="40"/>
      <c r="O151" s="40"/>
      <c r="P151" s="40"/>
      <c r="Q151" s="40"/>
      <c r="R151" s="40"/>
      <c r="S151" s="40"/>
      <c r="T151" s="40"/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F151" s="43"/>
      <c r="AG151" s="40"/>
      <c r="AH151" s="40"/>
      <c r="AI151" s="40"/>
      <c r="AJ151" s="40"/>
      <c r="AK151" s="40"/>
      <c r="AL151" s="24"/>
      <c r="AM151" s="24"/>
      <c r="AN151" s="24"/>
      <c r="AO151" s="40"/>
      <c r="AP151" s="40"/>
      <c r="AQ151" s="40"/>
      <c r="AR151" s="141"/>
      <c r="AS151" s="4"/>
    </row>
    <row r="152" spans="1:45" s="67" customFormat="1" ht="15" customHeight="1" x14ac:dyDescent="0.25">
      <c r="A152" s="65"/>
      <c r="B152" s="40"/>
      <c r="C152" s="40"/>
      <c r="D152" s="40"/>
      <c r="E152" s="40"/>
      <c r="F152" s="40"/>
      <c r="G152" s="40"/>
      <c r="H152" s="40"/>
      <c r="I152" s="40"/>
      <c r="J152" s="40"/>
      <c r="K152" s="40"/>
      <c r="L152" s="40"/>
      <c r="M152" s="40"/>
      <c r="N152" s="40"/>
      <c r="O152" s="40"/>
      <c r="P152" s="40"/>
      <c r="Q152" s="40"/>
      <c r="R152" s="40"/>
      <c r="S152" s="40"/>
      <c r="T152" s="40"/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F152" s="43"/>
      <c r="AG152" s="40"/>
      <c r="AH152" s="40"/>
      <c r="AI152" s="40"/>
      <c r="AJ152" s="40"/>
      <c r="AK152" s="40"/>
      <c r="AL152" s="24"/>
      <c r="AM152" s="24"/>
      <c r="AN152" s="24"/>
      <c r="AO152" s="40"/>
      <c r="AP152" s="40"/>
      <c r="AQ152" s="40"/>
      <c r="AR152" s="141"/>
      <c r="AS152" s="4"/>
    </row>
    <row r="153" spans="1:45" s="67" customFormat="1" ht="15" customHeight="1" x14ac:dyDescent="0.25">
      <c r="A153" s="65"/>
      <c r="B153" s="40"/>
      <c r="C153" s="40"/>
      <c r="D153" s="40"/>
      <c r="E153" s="40"/>
      <c r="F153" s="40"/>
      <c r="G153" s="40"/>
      <c r="H153" s="40"/>
      <c r="I153" s="40"/>
      <c r="J153" s="40"/>
      <c r="K153" s="40"/>
      <c r="L153" s="40"/>
      <c r="M153" s="40"/>
      <c r="N153" s="40"/>
      <c r="O153" s="40"/>
      <c r="P153" s="40"/>
      <c r="Q153" s="40"/>
      <c r="R153" s="40"/>
      <c r="S153" s="40"/>
      <c r="T153" s="40"/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F153" s="43"/>
      <c r="AG153" s="40"/>
      <c r="AH153" s="40"/>
      <c r="AI153" s="40"/>
      <c r="AJ153" s="40"/>
      <c r="AK153" s="40"/>
      <c r="AL153" s="24"/>
      <c r="AM153" s="24"/>
      <c r="AN153" s="24"/>
      <c r="AO153" s="40"/>
      <c r="AP153" s="40"/>
      <c r="AQ153" s="40"/>
      <c r="AR153" s="141"/>
      <c r="AS153" s="4"/>
    </row>
    <row r="154" spans="1:45" s="67" customFormat="1" ht="15" customHeight="1" x14ac:dyDescent="0.25">
      <c r="A154" s="65"/>
      <c r="B154" s="40"/>
      <c r="C154" s="40"/>
      <c r="D154" s="40"/>
      <c r="E154" s="40"/>
      <c r="F154" s="40"/>
      <c r="G154" s="40"/>
      <c r="H154" s="40"/>
      <c r="I154" s="40"/>
      <c r="J154" s="40"/>
      <c r="K154" s="40"/>
      <c r="L154" s="40"/>
      <c r="M154" s="40"/>
      <c r="N154" s="40"/>
      <c r="O154" s="40"/>
      <c r="P154" s="40"/>
      <c r="Q154" s="40"/>
      <c r="R154" s="40"/>
      <c r="S154" s="40"/>
      <c r="T154" s="40"/>
      <c r="U154" s="40"/>
      <c r="V154" s="40"/>
      <c r="W154" s="40"/>
      <c r="X154" s="40"/>
      <c r="Y154" s="40"/>
      <c r="Z154" s="40"/>
      <c r="AA154" s="40"/>
      <c r="AB154" s="40"/>
      <c r="AC154" s="40"/>
      <c r="AD154" s="40"/>
      <c r="AE154" s="40"/>
      <c r="AF154" s="43"/>
      <c r="AG154" s="40"/>
      <c r="AH154" s="40"/>
      <c r="AI154" s="40"/>
      <c r="AJ154" s="40"/>
      <c r="AK154" s="40"/>
      <c r="AL154" s="24"/>
      <c r="AM154" s="24"/>
      <c r="AN154" s="24"/>
      <c r="AO154" s="40"/>
      <c r="AP154" s="40"/>
      <c r="AQ154" s="40"/>
      <c r="AR154" s="141"/>
      <c r="AS154" s="4"/>
    </row>
    <row r="155" spans="1:45" s="67" customFormat="1" ht="15" customHeight="1" x14ac:dyDescent="0.25">
      <c r="A155" s="65"/>
      <c r="B155" s="40"/>
      <c r="C155" s="40"/>
      <c r="D155" s="40"/>
      <c r="E155" s="40"/>
      <c r="F155" s="40"/>
      <c r="G155" s="40"/>
      <c r="H155" s="40"/>
      <c r="I155" s="40"/>
      <c r="J155" s="40"/>
      <c r="K155" s="40"/>
      <c r="L155" s="40"/>
      <c r="M155" s="40"/>
      <c r="N155" s="40"/>
      <c r="O155" s="40"/>
      <c r="P155" s="40"/>
      <c r="Q155" s="40"/>
      <c r="R155" s="40"/>
      <c r="S155" s="40"/>
      <c r="T155" s="40"/>
      <c r="U155" s="40"/>
      <c r="V155" s="40"/>
      <c r="W155" s="40"/>
      <c r="X155" s="40"/>
      <c r="Y155" s="40"/>
      <c r="Z155" s="40"/>
      <c r="AA155" s="40"/>
      <c r="AB155" s="40"/>
      <c r="AC155" s="40"/>
      <c r="AD155" s="40"/>
      <c r="AE155" s="40"/>
      <c r="AF155" s="43"/>
      <c r="AG155" s="40"/>
      <c r="AH155" s="40"/>
      <c r="AI155" s="40"/>
      <c r="AJ155" s="40"/>
      <c r="AK155" s="40"/>
      <c r="AL155" s="24"/>
      <c r="AM155" s="24"/>
      <c r="AN155" s="24"/>
      <c r="AO155" s="40"/>
      <c r="AP155" s="40"/>
      <c r="AQ155" s="40"/>
      <c r="AR155" s="141"/>
      <c r="AS155" s="4"/>
    </row>
    <row r="156" spans="1:45" s="67" customFormat="1" ht="15" customHeight="1" x14ac:dyDescent="0.25">
      <c r="A156" s="65"/>
      <c r="B156" s="40"/>
      <c r="C156" s="40"/>
      <c r="D156" s="40"/>
      <c r="E156" s="40"/>
      <c r="F156" s="40"/>
      <c r="G156" s="40"/>
      <c r="H156" s="40"/>
      <c r="I156" s="40"/>
      <c r="J156" s="40"/>
      <c r="K156" s="40"/>
      <c r="L156" s="40"/>
      <c r="M156" s="40"/>
      <c r="N156" s="40"/>
      <c r="O156" s="40"/>
      <c r="P156" s="40"/>
      <c r="Q156" s="40"/>
      <c r="R156" s="40"/>
      <c r="S156" s="40"/>
      <c r="T156" s="40"/>
      <c r="U156" s="40"/>
      <c r="V156" s="40"/>
      <c r="W156" s="40"/>
      <c r="X156" s="40"/>
      <c r="Y156" s="40"/>
      <c r="Z156" s="40"/>
      <c r="AA156" s="40"/>
      <c r="AB156" s="40"/>
      <c r="AC156" s="40"/>
      <c r="AD156" s="40"/>
      <c r="AE156" s="40"/>
      <c r="AF156" s="43"/>
      <c r="AG156" s="40"/>
      <c r="AH156" s="40"/>
      <c r="AI156" s="40"/>
      <c r="AJ156" s="40"/>
      <c r="AK156" s="40"/>
      <c r="AL156" s="24"/>
      <c r="AM156" s="24"/>
      <c r="AN156" s="24"/>
      <c r="AO156" s="40"/>
      <c r="AP156" s="40"/>
      <c r="AQ156" s="40"/>
      <c r="AR156" s="141"/>
      <c r="AS156" s="4"/>
    </row>
    <row r="157" spans="1:45" s="67" customFormat="1" ht="15" customHeight="1" x14ac:dyDescent="0.25">
      <c r="A157" s="65"/>
      <c r="B157" s="40"/>
      <c r="C157" s="40"/>
      <c r="D157" s="40"/>
      <c r="E157" s="40"/>
      <c r="F157" s="40"/>
      <c r="G157" s="40"/>
      <c r="H157" s="40"/>
      <c r="I157" s="40"/>
      <c r="J157" s="40"/>
      <c r="K157" s="40"/>
      <c r="L157" s="40"/>
      <c r="M157" s="40"/>
      <c r="N157" s="40"/>
      <c r="O157" s="40"/>
      <c r="P157" s="40"/>
      <c r="Q157" s="40"/>
      <c r="R157" s="40"/>
      <c r="S157" s="40"/>
      <c r="T157" s="40"/>
      <c r="U157" s="40"/>
      <c r="V157" s="40"/>
      <c r="W157" s="40"/>
      <c r="X157" s="40"/>
      <c r="Y157" s="40"/>
      <c r="Z157" s="40"/>
      <c r="AA157" s="40"/>
      <c r="AB157" s="40"/>
      <c r="AC157" s="40"/>
      <c r="AD157" s="40"/>
      <c r="AE157" s="40"/>
      <c r="AF157" s="43"/>
      <c r="AG157" s="40"/>
      <c r="AH157" s="40"/>
      <c r="AI157" s="40"/>
      <c r="AJ157" s="40"/>
      <c r="AK157" s="40"/>
      <c r="AL157" s="24"/>
      <c r="AM157" s="24"/>
      <c r="AN157" s="24"/>
      <c r="AO157" s="40"/>
      <c r="AP157" s="40"/>
      <c r="AQ157" s="40"/>
      <c r="AR157" s="141"/>
      <c r="AS157" s="4"/>
    </row>
    <row r="158" spans="1:45" s="67" customFormat="1" ht="15" customHeight="1" x14ac:dyDescent="0.25">
      <c r="A158" s="65"/>
      <c r="B158" s="40"/>
      <c r="C158" s="40"/>
      <c r="D158" s="40"/>
      <c r="E158" s="40"/>
      <c r="F158" s="40"/>
      <c r="G158" s="40"/>
      <c r="H158" s="40"/>
      <c r="I158" s="40"/>
      <c r="J158" s="40"/>
      <c r="K158" s="40"/>
      <c r="L158" s="40"/>
      <c r="M158" s="40"/>
      <c r="N158" s="40"/>
      <c r="O158" s="40"/>
      <c r="P158" s="40"/>
      <c r="Q158" s="40"/>
      <c r="R158" s="40"/>
      <c r="S158" s="40"/>
      <c r="T158" s="40"/>
      <c r="U158" s="40"/>
      <c r="V158" s="40"/>
      <c r="W158" s="40"/>
      <c r="X158" s="40"/>
      <c r="Y158" s="40"/>
      <c r="Z158" s="40"/>
      <c r="AA158" s="40"/>
      <c r="AB158" s="40"/>
      <c r="AC158" s="40"/>
      <c r="AD158" s="40"/>
      <c r="AE158" s="40"/>
      <c r="AF158" s="43"/>
      <c r="AG158" s="40"/>
      <c r="AH158" s="40"/>
      <c r="AI158" s="40"/>
      <c r="AJ158" s="40"/>
      <c r="AK158" s="40"/>
      <c r="AL158" s="24"/>
      <c r="AM158" s="24"/>
      <c r="AN158" s="24"/>
      <c r="AO158" s="40"/>
      <c r="AP158" s="40"/>
      <c r="AQ158" s="40"/>
      <c r="AR158" s="141"/>
      <c r="AS158" s="4"/>
    </row>
    <row r="159" spans="1:45" s="67" customFormat="1" ht="15" customHeight="1" x14ac:dyDescent="0.25">
      <c r="A159" s="65"/>
      <c r="B159" s="40"/>
      <c r="C159" s="40"/>
      <c r="D159" s="40"/>
      <c r="E159" s="40"/>
      <c r="F159" s="40"/>
      <c r="G159" s="40"/>
      <c r="H159" s="40"/>
      <c r="I159" s="40"/>
      <c r="J159" s="40"/>
      <c r="K159" s="40"/>
      <c r="L159" s="40"/>
      <c r="M159" s="40"/>
      <c r="N159" s="40"/>
      <c r="O159" s="40"/>
      <c r="P159" s="40"/>
      <c r="Q159" s="40"/>
      <c r="R159" s="40"/>
      <c r="S159" s="40"/>
      <c r="T159" s="40"/>
      <c r="U159" s="40"/>
      <c r="V159" s="40"/>
      <c r="W159" s="40"/>
      <c r="X159" s="40"/>
      <c r="Y159" s="40"/>
      <c r="Z159" s="40"/>
      <c r="AA159" s="40"/>
      <c r="AB159" s="40"/>
      <c r="AC159" s="40"/>
      <c r="AD159" s="40"/>
      <c r="AE159" s="40"/>
      <c r="AF159" s="43"/>
      <c r="AG159" s="40"/>
      <c r="AH159" s="40"/>
      <c r="AI159" s="40"/>
      <c r="AJ159" s="40"/>
      <c r="AK159" s="40"/>
      <c r="AL159" s="24"/>
      <c r="AM159" s="24"/>
      <c r="AN159" s="24"/>
      <c r="AO159" s="40"/>
      <c r="AP159" s="40"/>
      <c r="AQ159" s="40"/>
      <c r="AR159" s="141"/>
      <c r="AS159" s="4"/>
    </row>
    <row r="160" spans="1:45" s="67" customFormat="1" ht="15" customHeight="1" x14ac:dyDescent="0.25">
      <c r="A160" s="65"/>
      <c r="B160" s="40"/>
      <c r="C160" s="40"/>
      <c r="D160" s="40"/>
      <c r="E160" s="40"/>
      <c r="F160" s="40"/>
      <c r="G160" s="40"/>
      <c r="H160" s="40"/>
      <c r="I160" s="40"/>
      <c r="J160" s="40"/>
      <c r="K160" s="40"/>
      <c r="L160" s="40"/>
      <c r="M160" s="40"/>
      <c r="N160" s="40"/>
      <c r="O160" s="40"/>
      <c r="P160" s="40"/>
      <c r="Q160" s="40"/>
      <c r="R160" s="40"/>
      <c r="S160" s="40"/>
      <c r="T160" s="40"/>
      <c r="U160" s="40"/>
      <c r="V160" s="40"/>
      <c r="W160" s="40"/>
      <c r="X160" s="40"/>
      <c r="Y160" s="40"/>
      <c r="Z160" s="40"/>
      <c r="AA160" s="40"/>
      <c r="AB160" s="40"/>
      <c r="AC160" s="40"/>
      <c r="AD160" s="40"/>
      <c r="AE160" s="40"/>
      <c r="AF160" s="43"/>
      <c r="AG160" s="40"/>
      <c r="AH160" s="40"/>
      <c r="AI160" s="40"/>
      <c r="AJ160" s="40"/>
      <c r="AK160" s="40"/>
      <c r="AL160" s="24"/>
      <c r="AM160" s="24"/>
      <c r="AN160" s="24"/>
      <c r="AO160" s="40"/>
      <c r="AP160" s="40"/>
      <c r="AQ160" s="40"/>
      <c r="AR160" s="141"/>
      <c r="AS160" s="4"/>
    </row>
    <row r="161" spans="1:45" s="67" customFormat="1" ht="15" customHeight="1" x14ac:dyDescent="0.25">
      <c r="A161" s="65"/>
      <c r="B161" s="40"/>
      <c r="C161" s="40"/>
      <c r="D161" s="40"/>
      <c r="E161" s="40"/>
      <c r="F161" s="40"/>
      <c r="G161" s="40"/>
      <c r="H161" s="40"/>
      <c r="I161" s="40"/>
      <c r="J161" s="40"/>
      <c r="K161" s="40"/>
      <c r="L161" s="40"/>
      <c r="M161" s="40"/>
      <c r="N161" s="40"/>
      <c r="O161" s="40"/>
      <c r="P161" s="40"/>
      <c r="Q161" s="40"/>
      <c r="R161" s="40"/>
      <c r="S161" s="40"/>
      <c r="T161" s="40"/>
      <c r="U161" s="40"/>
      <c r="V161" s="40"/>
      <c r="W161" s="40"/>
      <c r="X161" s="40"/>
      <c r="Y161" s="40"/>
      <c r="Z161" s="40"/>
      <c r="AA161" s="40"/>
      <c r="AB161" s="40"/>
      <c r="AC161" s="40"/>
      <c r="AD161" s="40"/>
      <c r="AE161" s="40"/>
      <c r="AF161" s="43"/>
      <c r="AG161" s="40"/>
      <c r="AH161" s="40"/>
      <c r="AI161" s="40"/>
      <c r="AJ161" s="40"/>
      <c r="AK161" s="40"/>
      <c r="AL161" s="24"/>
      <c r="AM161" s="24"/>
      <c r="AN161" s="24"/>
      <c r="AO161" s="40"/>
      <c r="AP161" s="40"/>
      <c r="AQ161" s="40"/>
      <c r="AR161" s="141"/>
      <c r="AS161" s="4"/>
    </row>
    <row r="162" spans="1:45" s="67" customFormat="1" ht="15" customHeight="1" x14ac:dyDescent="0.25">
      <c r="A162" s="65"/>
      <c r="B162" s="40"/>
      <c r="C162" s="40"/>
      <c r="D162" s="40"/>
      <c r="E162" s="40"/>
      <c r="F162" s="40"/>
      <c r="G162" s="40"/>
      <c r="H162" s="40"/>
      <c r="I162" s="40"/>
      <c r="J162" s="40"/>
      <c r="K162" s="40"/>
      <c r="L162" s="40"/>
      <c r="M162" s="40"/>
      <c r="N162" s="40"/>
      <c r="O162" s="40"/>
      <c r="P162" s="40"/>
      <c r="Q162" s="40"/>
      <c r="R162" s="40"/>
      <c r="S162" s="40"/>
      <c r="T162" s="40"/>
      <c r="U162" s="40"/>
      <c r="V162" s="40"/>
      <c r="W162" s="40"/>
      <c r="X162" s="40"/>
      <c r="Y162" s="40"/>
      <c r="Z162" s="40"/>
      <c r="AA162" s="40"/>
      <c r="AB162" s="40"/>
      <c r="AC162" s="40"/>
      <c r="AD162" s="40"/>
      <c r="AE162" s="40"/>
      <c r="AF162" s="43"/>
      <c r="AG162" s="40"/>
      <c r="AH162" s="40"/>
      <c r="AI162" s="40"/>
      <c r="AJ162" s="40"/>
      <c r="AK162" s="40"/>
      <c r="AL162" s="24"/>
      <c r="AM162" s="24"/>
      <c r="AN162" s="24"/>
      <c r="AO162" s="40"/>
      <c r="AP162" s="40"/>
      <c r="AQ162" s="40"/>
      <c r="AR162" s="141"/>
      <c r="AS162" s="4"/>
    </row>
    <row r="163" spans="1:45" s="67" customFormat="1" ht="15" customHeight="1" x14ac:dyDescent="0.25">
      <c r="A163" s="65"/>
      <c r="B163" s="40"/>
      <c r="C163" s="40"/>
      <c r="D163" s="40"/>
      <c r="E163" s="40"/>
      <c r="F163" s="40"/>
      <c r="G163" s="40"/>
      <c r="H163" s="40"/>
      <c r="I163" s="40"/>
      <c r="J163" s="40"/>
      <c r="K163" s="40"/>
      <c r="L163" s="40"/>
      <c r="M163" s="40"/>
      <c r="N163" s="40"/>
      <c r="O163" s="40"/>
      <c r="P163" s="40"/>
      <c r="Q163" s="40"/>
      <c r="R163" s="40"/>
      <c r="S163" s="40"/>
      <c r="T163" s="40"/>
      <c r="U163" s="40"/>
      <c r="V163" s="40"/>
      <c r="W163" s="40"/>
      <c r="X163" s="40"/>
      <c r="Y163" s="40"/>
      <c r="Z163" s="40"/>
      <c r="AA163" s="40"/>
      <c r="AB163" s="40"/>
      <c r="AC163" s="40"/>
      <c r="AD163" s="40"/>
      <c r="AE163" s="40"/>
      <c r="AF163" s="43"/>
      <c r="AG163" s="40"/>
      <c r="AH163" s="40"/>
      <c r="AI163" s="40"/>
      <c r="AJ163" s="40"/>
      <c r="AK163" s="40"/>
      <c r="AL163" s="24"/>
      <c r="AM163" s="24"/>
      <c r="AN163" s="24"/>
      <c r="AO163" s="40"/>
      <c r="AP163" s="40"/>
      <c r="AQ163" s="40"/>
      <c r="AR163" s="141"/>
      <c r="AS163" s="4"/>
    </row>
    <row r="164" spans="1:45" s="67" customFormat="1" ht="15" customHeight="1" x14ac:dyDescent="0.25">
      <c r="A164" s="65"/>
      <c r="B164" s="40"/>
      <c r="C164" s="40"/>
      <c r="D164" s="40"/>
      <c r="E164" s="40"/>
      <c r="F164" s="40"/>
      <c r="G164" s="40"/>
      <c r="H164" s="40"/>
      <c r="I164" s="40"/>
      <c r="J164" s="40"/>
      <c r="K164" s="40"/>
      <c r="L164" s="40"/>
      <c r="M164" s="40"/>
      <c r="N164" s="40"/>
      <c r="O164" s="40"/>
      <c r="P164" s="40"/>
      <c r="Q164" s="40"/>
      <c r="R164" s="40"/>
      <c r="S164" s="40"/>
      <c r="T164" s="40"/>
      <c r="U164" s="40"/>
      <c r="V164" s="40"/>
      <c r="W164" s="40"/>
      <c r="X164" s="40"/>
      <c r="Y164" s="40"/>
      <c r="Z164" s="40"/>
      <c r="AA164" s="40"/>
      <c r="AB164" s="40"/>
      <c r="AC164" s="40"/>
      <c r="AD164" s="40"/>
      <c r="AE164" s="40"/>
      <c r="AF164" s="43"/>
      <c r="AG164" s="40"/>
      <c r="AH164" s="40"/>
      <c r="AI164" s="40"/>
      <c r="AJ164" s="40"/>
      <c r="AK164" s="40"/>
      <c r="AL164" s="24"/>
      <c r="AM164" s="24"/>
      <c r="AN164" s="24"/>
      <c r="AO164" s="40"/>
      <c r="AP164" s="40"/>
      <c r="AQ164" s="40"/>
      <c r="AR164" s="141"/>
      <c r="AS164" s="4"/>
    </row>
    <row r="165" spans="1:45" s="67" customFormat="1" ht="15" customHeight="1" x14ac:dyDescent="0.25">
      <c r="A165" s="65"/>
      <c r="B165" s="40"/>
      <c r="C165" s="40"/>
      <c r="D165" s="40"/>
      <c r="E165" s="40"/>
      <c r="F165" s="40"/>
      <c r="G165" s="40"/>
      <c r="H165" s="40"/>
      <c r="I165" s="40"/>
      <c r="J165" s="40"/>
      <c r="K165" s="40"/>
      <c r="L165" s="40"/>
      <c r="M165" s="40"/>
      <c r="N165" s="40"/>
      <c r="O165" s="40"/>
      <c r="P165" s="40"/>
      <c r="Q165" s="40"/>
      <c r="R165" s="40"/>
      <c r="S165" s="40"/>
      <c r="T165" s="40"/>
      <c r="U165" s="40"/>
      <c r="V165" s="40"/>
      <c r="W165" s="40"/>
      <c r="X165" s="40"/>
      <c r="Y165" s="40"/>
      <c r="Z165" s="40"/>
      <c r="AA165" s="40"/>
      <c r="AB165" s="40"/>
      <c r="AC165" s="40"/>
      <c r="AD165" s="40"/>
      <c r="AE165" s="40"/>
      <c r="AF165" s="40"/>
      <c r="AG165" s="40"/>
      <c r="AH165" s="40"/>
      <c r="AI165" s="40"/>
      <c r="AJ165" s="40"/>
      <c r="AK165" s="40"/>
      <c r="AL165" s="24"/>
      <c r="AM165" s="24"/>
      <c r="AN165" s="24"/>
      <c r="AO165" s="40"/>
      <c r="AP165" s="40"/>
      <c r="AQ165" s="40"/>
      <c r="AR165" s="141"/>
      <c r="AS165" s="141"/>
    </row>
    <row r="166" spans="1:45" s="67" customFormat="1" ht="15" customHeight="1" x14ac:dyDescent="0.25">
      <c r="A166" s="65"/>
      <c r="B166" s="40"/>
      <c r="C166" s="40"/>
      <c r="D166" s="40"/>
      <c r="E166" s="40"/>
      <c r="F166" s="40"/>
      <c r="G166" s="40"/>
      <c r="H166" s="40"/>
      <c r="I166" s="40"/>
      <c r="J166" s="40"/>
      <c r="K166" s="40"/>
      <c r="L166" s="40"/>
      <c r="M166" s="40"/>
      <c r="N166" s="40"/>
      <c r="O166" s="40"/>
      <c r="P166" s="40"/>
      <c r="Q166" s="40"/>
      <c r="R166" s="40"/>
      <c r="S166" s="40"/>
      <c r="T166" s="40"/>
      <c r="U166" s="40"/>
      <c r="V166" s="40"/>
      <c r="W166" s="40"/>
      <c r="X166" s="40"/>
      <c r="Y166" s="40"/>
      <c r="Z166" s="40"/>
      <c r="AA166" s="40"/>
      <c r="AB166" s="40"/>
      <c r="AC166" s="40"/>
      <c r="AD166" s="40"/>
      <c r="AE166" s="40"/>
      <c r="AF166" s="40"/>
      <c r="AG166" s="40"/>
      <c r="AH166" s="40"/>
      <c r="AI166" s="40"/>
      <c r="AJ166" s="40"/>
      <c r="AK166" s="40"/>
      <c r="AL166" s="24"/>
      <c r="AM166" s="24"/>
      <c r="AN166" s="24"/>
      <c r="AO166" s="40"/>
      <c r="AP166" s="40"/>
      <c r="AQ166" s="40"/>
      <c r="AR166" s="141"/>
      <c r="AS166" s="141"/>
    </row>
    <row r="167" spans="1:45" s="67" customFormat="1" ht="15" customHeight="1" x14ac:dyDescent="0.25">
      <c r="A167" s="65"/>
      <c r="B167" s="40"/>
      <c r="C167" s="40"/>
      <c r="D167" s="40"/>
      <c r="E167" s="40"/>
      <c r="F167" s="40"/>
      <c r="G167" s="40"/>
      <c r="H167" s="40"/>
      <c r="I167" s="40"/>
      <c r="J167" s="40"/>
      <c r="K167" s="40"/>
      <c r="L167" s="40"/>
      <c r="M167" s="40"/>
      <c r="N167" s="40"/>
      <c r="O167" s="40"/>
      <c r="P167" s="40"/>
      <c r="Q167" s="40"/>
      <c r="R167" s="40"/>
      <c r="S167" s="40"/>
      <c r="T167" s="40"/>
      <c r="U167" s="40"/>
      <c r="V167" s="40"/>
      <c r="W167" s="40"/>
      <c r="X167" s="40"/>
      <c r="Y167" s="40"/>
      <c r="Z167" s="40"/>
      <c r="AA167" s="40"/>
      <c r="AB167" s="40"/>
      <c r="AC167" s="40"/>
      <c r="AD167" s="40"/>
      <c r="AE167" s="40"/>
      <c r="AF167" s="43"/>
      <c r="AG167" s="40"/>
      <c r="AH167" s="40"/>
      <c r="AI167" s="40"/>
      <c r="AJ167" s="40"/>
      <c r="AK167" s="40"/>
      <c r="AL167" s="24"/>
      <c r="AM167" s="24"/>
      <c r="AN167" s="24"/>
      <c r="AO167" s="40"/>
      <c r="AP167" s="40"/>
      <c r="AQ167" s="40"/>
      <c r="AR167" s="141"/>
      <c r="AS167" s="4"/>
    </row>
    <row r="168" spans="1:45" s="67" customFormat="1" ht="15" customHeight="1" x14ac:dyDescent="0.25">
      <c r="A168" s="65"/>
      <c r="B168" s="40"/>
      <c r="C168" s="40"/>
      <c r="D168" s="40"/>
      <c r="E168" s="40"/>
      <c r="F168" s="40"/>
      <c r="G168" s="40"/>
      <c r="H168" s="40"/>
      <c r="I168" s="40"/>
      <c r="J168" s="40"/>
      <c r="K168" s="40"/>
      <c r="L168" s="40"/>
      <c r="M168" s="40"/>
      <c r="N168" s="40"/>
      <c r="O168" s="40"/>
      <c r="P168" s="40"/>
      <c r="Q168" s="40"/>
      <c r="R168" s="40"/>
      <c r="S168" s="40"/>
      <c r="T168" s="40"/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  <c r="AE168" s="40"/>
      <c r="AF168" s="43"/>
      <c r="AG168" s="40"/>
      <c r="AH168" s="40"/>
      <c r="AI168" s="40"/>
      <c r="AJ168" s="40"/>
      <c r="AK168" s="40"/>
      <c r="AL168" s="24"/>
      <c r="AM168" s="24"/>
      <c r="AN168" s="24"/>
      <c r="AO168" s="40"/>
      <c r="AP168" s="40"/>
      <c r="AQ168" s="40"/>
      <c r="AR168" s="141"/>
      <c r="AS168" s="4"/>
    </row>
    <row r="169" spans="1:45" s="67" customFormat="1" ht="15" customHeight="1" x14ac:dyDescent="0.25">
      <c r="A169" s="65"/>
      <c r="B169" s="40"/>
      <c r="C169" s="40"/>
      <c r="D169" s="40"/>
      <c r="E169" s="40"/>
      <c r="F169" s="40"/>
      <c r="G169" s="40"/>
      <c r="H169" s="40"/>
      <c r="I169" s="40"/>
      <c r="J169" s="40"/>
      <c r="K169" s="40"/>
      <c r="L169" s="40"/>
      <c r="M169" s="40"/>
      <c r="N169" s="40"/>
      <c r="O169" s="40"/>
      <c r="P169" s="40"/>
      <c r="Q169" s="40"/>
      <c r="R169" s="40"/>
      <c r="S169" s="40"/>
      <c r="T169" s="40"/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  <c r="AE169" s="40"/>
      <c r="AF169" s="43"/>
      <c r="AG169" s="40"/>
      <c r="AH169" s="40"/>
      <c r="AI169" s="40"/>
      <c r="AJ169" s="40"/>
      <c r="AK169" s="40"/>
      <c r="AL169" s="24"/>
      <c r="AM169" s="24"/>
      <c r="AN169" s="24"/>
      <c r="AO169" s="40"/>
      <c r="AP169" s="40"/>
      <c r="AQ169" s="40"/>
      <c r="AR169" s="141"/>
      <c r="AS169" s="4"/>
    </row>
    <row r="170" spans="1:45" s="67" customFormat="1" ht="15" customHeight="1" x14ac:dyDescent="0.25">
      <c r="A170" s="65"/>
      <c r="B170" s="40"/>
      <c r="C170" s="40"/>
      <c r="D170" s="40"/>
      <c r="E170" s="40"/>
      <c r="F170" s="40"/>
      <c r="G170" s="40"/>
      <c r="H170" s="40"/>
      <c r="I170" s="40"/>
      <c r="J170" s="40"/>
      <c r="K170" s="40"/>
      <c r="L170" s="40"/>
      <c r="M170" s="40"/>
      <c r="N170" s="40"/>
      <c r="O170" s="40"/>
      <c r="P170" s="40"/>
      <c r="Q170" s="40"/>
      <c r="R170" s="40"/>
      <c r="S170" s="40"/>
      <c r="T170" s="40"/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  <c r="AE170" s="40"/>
      <c r="AF170" s="43"/>
      <c r="AG170" s="40"/>
      <c r="AH170" s="40"/>
      <c r="AI170" s="40"/>
      <c r="AJ170" s="40"/>
      <c r="AK170" s="40"/>
      <c r="AL170" s="24"/>
      <c r="AM170" s="24"/>
      <c r="AN170" s="24"/>
      <c r="AO170" s="40"/>
      <c r="AP170" s="40"/>
      <c r="AQ170" s="40"/>
      <c r="AR170" s="141"/>
      <c r="AS170" s="4"/>
    </row>
    <row r="171" spans="1:45" s="67" customFormat="1" ht="15" customHeight="1" x14ac:dyDescent="0.25">
      <c r="A171" s="65"/>
      <c r="B171" s="40"/>
      <c r="C171" s="40"/>
      <c r="D171" s="40"/>
      <c r="E171" s="40"/>
      <c r="F171" s="40"/>
      <c r="G171" s="40"/>
      <c r="H171" s="40"/>
      <c r="I171" s="40"/>
      <c r="J171" s="40"/>
      <c r="K171" s="40"/>
      <c r="L171" s="40"/>
      <c r="M171" s="40"/>
      <c r="N171" s="40"/>
      <c r="O171" s="40"/>
      <c r="P171" s="40"/>
      <c r="Q171" s="40"/>
      <c r="R171" s="40"/>
      <c r="S171" s="40"/>
      <c r="T171" s="40"/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  <c r="AE171" s="40"/>
      <c r="AF171" s="43"/>
      <c r="AG171" s="40"/>
      <c r="AH171" s="40"/>
      <c r="AI171" s="40"/>
      <c r="AJ171" s="40"/>
      <c r="AK171" s="40"/>
      <c r="AL171" s="24"/>
      <c r="AM171" s="24"/>
      <c r="AN171" s="24"/>
      <c r="AO171" s="40"/>
      <c r="AP171" s="40"/>
      <c r="AQ171" s="40"/>
      <c r="AR171" s="141"/>
      <c r="AS171" s="4"/>
    </row>
    <row r="172" spans="1:45" s="67" customFormat="1" ht="15" customHeight="1" x14ac:dyDescent="0.25">
      <c r="A172" s="65"/>
      <c r="B172" s="40"/>
      <c r="C172" s="40"/>
      <c r="D172" s="40"/>
      <c r="E172" s="40"/>
      <c r="F172" s="40"/>
      <c r="G172" s="40"/>
      <c r="H172" s="40"/>
      <c r="I172" s="40"/>
      <c r="J172" s="40"/>
      <c r="K172" s="40"/>
      <c r="L172" s="40"/>
      <c r="M172" s="40"/>
      <c r="N172" s="40"/>
      <c r="O172" s="40"/>
      <c r="P172" s="40"/>
      <c r="Q172" s="40"/>
      <c r="R172" s="40"/>
      <c r="S172" s="40"/>
      <c r="T172" s="40"/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  <c r="AE172" s="40"/>
      <c r="AF172" s="43"/>
      <c r="AG172" s="40"/>
      <c r="AH172" s="40"/>
      <c r="AI172" s="40"/>
      <c r="AJ172" s="40"/>
      <c r="AK172" s="40"/>
      <c r="AL172" s="24"/>
      <c r="AM172" s="24"/>
      <c r="AN172" s="24"/>
      <c r="AO172" s="40"/>
      <c r="AP172" s="40"/>
      <c r="AQ172" s="40"/>
      <c r="AR172" s="141"/>
      <c r="AS172" s="4"/>
    </row>
    <row r="173" spans="1:45" s="67" customFormat="1" ht="15" customHeight="1" x14ac:dyDescent="0.25">
      <c r="A173" s="65"/>
      <c r="B173" s="40"/>
      <c r="C173" s="40"/>
      <c r="D173" s="40"/>
      <c r="E173" s="40"/>
      <c r="F173" s="40"/>
      <c r="G173" s="40"/>
      <c r="H173" s="40"/>
      <c r="I173" s="40"/>
      <c r="J173" s="40"/>
      <c r="K173" s="40"/>
      <c r="L173" s="40"/>
      <c r="M173" s="40"/>
      <c r="N173" s="40"/>
      <c r="O173" s="40"/>
      <c r="P173" s="40"/>
      <c r="Q173" s="40"/>
      <c r="R173" s="40"/>
      <c r="S173" s="40"/>
      <c r="T173" s="40"/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  <c r="AE173" s="40"/>
      <c r="AF173" s="43"/>
      <c r="AG173" s="40"/>
      <c r="AH173" s="40"/>
      <c r="AI173" s="40"/>
      <c r="AJ173" s="40"/>
      <c r="AK173" s="40"/>
      <c r="AL173" s="24"/>
      <c r="AM173" s="24"/>
      <c r="AN173" s="24"/>
      <c r="AO173" s="40"/>
      <c r="AP173" s="40"/>
      <c r="AQ173" s="40"/>
      <c r="AR173" s="141"/>
      <c r="AS173" s="4"/>
    </row>
    <row r="174" spans="1:45" s="67" customFormat="1" ht="15" customHeight="1" x14ac:dyDescent="0.25">
      <c r="A174" s="65"/>
      <c r="B174" s="40"/>
      <c r="C174" s="40"/>
      <c r="D174" s="40"/>
      <c r="E174" s="40"/>
      <c r="F174" s="40"/>
      <c r="G174" s="40"/>
      <c r="H174" s="40"/>
      <c r="I174" s="40"/>
      <c r="J174" s="40"/>
      <c r="K174" s="40"/>
      <c r="L174" s="40"/>
      <c r="M174" s="40"/>
      <c r="N174" s="40"/>
      <c r="O174" s="40"/>
      <c r="P174" s="40"/>
      <c r="Q174" s="40"/>
      <c r="R174" s="40"/>
      <c r="S174" s="40"/>
      <c r="T174" s="40"/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  <c r="AE174" s="40"/>
      <c r="AF174" s="43"/>
      <c r="AG174" s="40"/>
      <c r="AH174" s="40"/>
      <c r="AI174" s="40"/>
      <c r="AJ174" s="40"/>
      <c r="AK174" s="40"/>
      <c r="AL174" s="24"/>
      <c r="AM174" s="24"/>
      <c r="AN174" s="24"/>
      <c r="AO174" s="40"/>
      <c r="AP174" s="40"/>
      <c r="AQ174" s="40"/>
      <c r="AR174" s="141"/>
      <c r="AS174" s="4"/>
    </row>
    <row r="175" spans="1:45" s="67" customFormat="1" ht="15" customHeight="1" x14ac:dyDescent="0.25">
      <c r="A175" s="65"/>
      <c r="B175" s="40"/>
      <c r="C175" s="40"/>
      <c r="D175" s="40"/>
      <c r="E175" s="40"/>
      <c r="F175" s="40"/>
      <c r="G175" s="40"/>
      <c r="H175" s="40"/>
      <c r="I175" s="40"/>
      <c r="J175" s="40"/>
      <c r="K175" s="40"/>
      <c r="L175" s="40"/>
      <c r="M175" s="40"/>
      <c r="N175" s="40"/>
      <c r="O175" s="40"/>
      <c r="P175" s="40"/>
      <c r="Q175" s="40"/>
      <c r="R175" s="40"/>
      <c r="S175" s="40"/>
      <c r="T175" s="40"/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  <c r="AE175" s="40"/>
      <c r="AF175" s="43"/>
      <c r="AG175" s="40"/>
      <c r="AH175" s="40"/>
      <c r="AI175" s="40"/>
      <c r="AJ175" s="40"/>
      <c r="AK175" s="40"/>
      <c r="AL175" s="24"/>
      <c r="AM175" s="24"/>
      <c r="AN175" s="24"/>
      <c r="AO175" s="40"/>
      <c r="AP175" s="40"/>
      <c r="AQ175" s="40"/>
      <c r="AR175" s="141"/>
      <c r="AS175" s="4"/>
    </row>
    <row r="176" spans="1:45" s="67" customFormat="1" ht="15" customHeight="1" x14ac:dyDescent="0.25">
      <c r="A176" s="65"/>
      <c r="B176" s="40"/>
      <c r="C176" s="40"/>
      <c r="D176" s="40"/>
      <c r="E176" s="40"/>
      <c r="F176" s="40"/>
      <c r="G176" s="40"/>
      <c r="H176" s="40"/>
      <c r="I176" s="40"/>
      <c r="J176" s="40"/>
      <c r="K176" s="40"/>
      <c r="L176" s="40"/>
      <c r="M176" s="40"/>
      <c r="N176" s="40"/>
      <c r="O176" s="40"/>
      <c r="P176" s="40"/>
      <c r="Q176" s="40"/>
      <c r="R176" s="40"/>
      <c r="S176" s="40"/>
      <c r="T176" s="40"/>
      <c r="U176" s="40"/>
      <c r="V176" s="40"/>
      <c r="W176" s="40"/>
      <c r="X176" s="40"/>
      <c r="Y176" s="40"/>
      <c r="Z176" s="40"/>
      <c r="AA176" s="40"/>
      <c r="AB176" s="40"/>
      <c r="AC176" s="40"/>
      <c r="AD176" s="40"/>
      <c r="AE176" s="40"/>
      <c r="AF176" s="43"/>
      <c r="AG176" s="40"/>
      <c r="AH176" s="40"/>
      <c r="AI176" s="40"/>
      <c r="AJ176" s="40"/>
      <c r="AK176" s="40"/>
      <c r="AL176" s="24"/>
      <c r="AM176" s="24"/>
      <c r="AN176" s="24"/>
      <c r="AO176" s="40"/>
      <c r="AP176" s="40"/>
      <c r="AQ176" s="40"/>
      <c r="AR176" s="141"/>
      <c r="AS176" s="4"/>
    </row>
    <row r="177" spans="1:45" s="67" customFormat="1" ht="15" customHeight="1" x14ac:dyDescent="0.25">
      <c r="A177" s="65"/>
      <c r="B177" s="40"/>
      <c r="C177" s="40"/>
      <c r="D177" s="40"/>
      <c r="E177" s="40"/>
      <c r="F177" s="40"/>
      <c r="G177" s="40"/>
      <c r="H177" s="40"/>
      <c r="I177" s="40"/>
      <c r="J177" s="40"/>
      <c r="K177" s="40"/>
      <c r="L177" s="40"/>
      <c r="M177" s="40"/>
      <c r="N177" s="40"/>
      <c r="O177" s="40"/>
      <c r="P177" s="40"/>
      <c r="Q177" s="40"/>
      <c r="R177" s="40"/>
      <c r="S177" s="40"/>
      <c r="T177" s="40"/>
      <c r="U177" s="40"/>
      <c r="V177" s="40"/>
      <c r="W177" s="40"/>
      <c r="X177" s="40"/>
      <c r="Y177" s="40"/>
      <c r="Z177" s="40"/>
      <c r="AA177" s="40"/>
      <c r="AB177" s="40"/>
      <c r="AC177" s="40"/>
      <c r="AD177" s="40"/>
      <c r="AE177" s="40"/>
      <c r="AF177" s="43"/>
      <c r="AG177" s="40"/>
      <c r="AH177" s="40"/>
      <c r="AI177" s="40"/>
      <c r="AJ177" s="40"/>
      <c r="AK177" s="40"/>
      <c r="AL177" s="24"/>
      <c r="AM177" s="24"/>
      <c r="AN177" s="24"/>
      <c r="AO177" s="40"/>
      <c r="AP177" s="40"/>
      <c r="AQ177" s="40"/>
      <c r="AR177" s="141"/>
      <c r="AS177" s="4"/>
    </row>
    <row r="178" spans="1:45" s="67" customFormat="1" ht="15" customHeight="1" x14ac:dyDescent="0.25">
      <c r="A178" s="65"/>
      <c r="B178" s="40"/>
      <c r="C178" s="40"/>
      <c r="D178" s="40"/>
      <c r="E178" s="40"/>
      <c r="F178" s="40"/>
      <c r="G178" s="40"/>
      <c r="H178" s="40"/>
      <c r="I178" s="40"/>
      <c r="J178" s="40"/>
      <c r="K178" s="40"/>
      <c r="L178" s="40"/>
      <c r="M178" s="40"/>
      <c r="N178" s="40"/>
      <c r="O178" s="40"/>
      <c r="P178" s="40"/>
      <c r="Q178" s="40"/>
      <c r="R178" s="40"/>
      <c r="S178" s="40"/>
      <c r="T178" s="40"/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  <c r="AE178" s="40"/>
      <c r="AF178" s="43"/>
      <c r="AG178" s="40"/>
      <c r="AH178" s="40"/>
      <c r="AI178" s="40"/>
      <c r="AJ178" s="40"/>
      <c r="AK178" s="40"/>
      <c r="AL178" s="24"/>
      <c r="AM178" s="24"/>
      <c r="AN178" s="24"/>
      <c r="AO178" s="40"/>
      <c r="AP178" s="40"/>
      <c r="AQ178" s="40"/>
      <c r="AR178" s="141"/>
      <c r="AS178" s="4"/>
    </row>
    <row r="179" spans="1:45" s="67" customFormat="1" ht="15" customHeight="1" x14ac:dyDescent="0.25">
      <c r="A179" s="65"/>
      <c r="B179" s="40"/>
      <c r="C179" s="40"/>
      <c r="D179" s="40"/>
      <c r="E179" s="40"/>
      <c r="F179" s="40"/>
      <c r="G179" s="40"/>
      <c r="H179" s="40"/>
      <c r="I179" s="40"/>
      <c r="J179" s="40"/>
      <c r="K179" s="40"/>
      <c r="L179" s="40"/>
      <c r="M179" s="40"/>
      <c r="N179" s="40"/>
      <c r="O179" s="40"/>
      <c r="P179" s="40"/>
      <c r="Q179" s="40"/>
      <c r="R179" s="40"/>
      <c r="S179" s="40"/>
      <c r="T179" s="40"/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  <c r="AE179" s="40"/>
      <c r="AF179" s="43"/>
      <c r="AG179" s="40"/>
      <c r="AH179" s="40"/>
      <c r="AI179" s="40"/>
      <c r="AJ179" s="40"/>
      <c r="AK179" s="40"/>
      <c r="AL179" s="24"/>
      <c r="AM179" s="24"/>
      <c r="AN179" s="24"/>
      <c r="AO179" s="40"/>
      <c r="AP179" s="40"/>
      <c r="AQ179" s="40"/>
      <c r="AR179" s="141"/>
      <c r="AS179" s="4"/>
    </row>
    <row r="180" spans="1:45" s="67" customFormat="1" ht="15" customHeight="1" x14ac:dyDescent="0.25">
      <c r="A180" s="65"/>
      <c r="B180" s="40"/>
      <c r="C180" s="40"/>
      <c r="D180" s="40"/>
      <c r="E180" s="40"/>
      <c r="F180" s="40"/>
      <c r="G180" s="40"/>
      <c r="H180" s="40"/>
      <c r="I180" s="40"/>
      <c r="J180" s="40"/>
      <c r="K180" s="40"/>
      <c r="L180" s="40"/>
      <c r="M180" s="40"/>
      <c r="N180" s="40"/>
      <c r="O180" s="40"/>
      <c r="P180" s="40"/>
      <c r="Q180" s="40"/>
      <c r="R180" s="40"/>
      <c r="S180" s="40"/>
      <c r="T180" s="40"/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  <c r="AE180" s="40"/>
      <c r="AF180" s="43"/>
      <c r="AG180" s="40"/>
      <c r="AH180" s="40"/>
      <c r="AI180" s="40"/>
      <c r="AJ180" s="40"/>
      <c r="AK180" s="40"/>
      <c r="AL180" s="24"/>
      <c r="AM180" s="24"/>
      <c r="AN180" s="24"/>
      <c r="AO180" s="40"/>
      <c r="AP180" s="40"/>
      <c r="AQ180" s="40"/>
      <c r="AR180" s="141"/>
      <c r="AS180" s="4"/>
    </row>
    <row r="181" spans="1:45" s="67" customFormat="1" ht="15" customHeight="1" x14ac:dyDescent="0.25">
      <c r="A181" s="65"/>
      <c r="B181" s="40"/>
      <c r="C181" s="40"/>
      <c r="D181" s="40"/>
      <c r="E181" s="40"/>
      <c r="F181" s="40"/>
      <c r="G181" s="40"/>
      <c r="H181" s="40"/>
      <c r="I181" s="40"/>
      <c r="J181" s="40"/>
      <c r="K181" s="40"/>
      <c r="L181" s="40"/>
      <c r="M181" s="40"/>
      <c r="N181" s="40"/>
      <c r="O181" s="40"/>
      <c r="P181" s="40"/>
      <c r="Q181" s="40"/>
      <c r="R181" s="40"/>
      <c r="S181" s="40"/>
      <c r="T181" s="40"/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  <c r="AE181" s="40"/>
      <c r="AF181" s="43"/>
      <c r="AG181" s="40"/>
      <c r="AH181" s="40"/>
      <c r="AI181" s="40"/>
      <c r="AJ181" s="40"/>
      <c r="AK181" s="40"/>
      <c r="AL181" s="24"/>
      <c r="AM181" s="24"/>
      <c r="AN181" s="24"/>
      <c r="AO181" s="40"/>
      <c r="AP181" s="40"/>
      <c r="AQ181" s="40"/>
      <c r="AR181" s="141"/>
      <c r="AS181" s="4"/>
    </row>
    <row r="182" spans="1:45" s="67" customFormat="1" ht="15" customHeight="1" x14ac:dyDescent="0.25">
      <c r="A182" s="65"/>
      <c r="B182" s="40"/>
      <c r="C182" s="40"/>
      <c r="D182" s="40"/>
      <c r="E182" s="40"/>
      <c r="F182" s="40"/>
      <c r="G182" s="40"/>
      <c r="H182" s="40"/>
      <c r="I182" s="40"/>
      <c r="J182" s="40"/>
      <c r="K182" s="40"/>
      <c r="L182" s="40"/>
      <c r="M182" s="40"/>
      <c r="N182" s="40"/>
      <c r="O182" s="40"/>
      <c r="P182" s="40"/>
      <c r="Q182" s="40"/>
      <c r="R182" s="40"/>
      <c r="S182" s="40"/>
      <c r="T182" s="40"/>
      <c r="U182" s="40"/>
      <c r="V182" s="40"/>
      <c r="W182" s="40"/>
      <c r="X182" s="40"/>
      <c r="Y182" s="40"/>
      <c r="Z182" s="40"/>
      <c r="AA182" s="40"/>
      <c r="AB182" s="40"/>
      <c r="AC182" s="40"/>
      <c r="AD182" s="40"/>
      <c r="AE182" s="40"/>
      <c r="AF182" s="43"/>
      <c r="AG182" s="40"/>
      <c r="AH182" s="40"/>
      <c r="AI182" s="40"/>
      <c r="AJ182" s="40"/>
      <c r="AK182" s="40"/>
      <c r="AL182" s="24"/>
      <c r="AM182" s="24"/>
      <c r="AN182" s="24"/>
      <c r="AO182" s="40"/>
      <c r="AP182" s="40"/>
      <c r="AQ182" s="40"/>
      <c r="AR182" s="141"/>
      <c r="AS182" s="4"/>
    </row>
    <row r="183" spans="1:45" s="67" customFormat="1" ht="15" customHeight="1" x14ac:dyDescent="0.25">
      <c r="A183" s="65"/>
      <c r="B183" s="40"/>
      <c r="C183" s="40"/>
      <c r="D183" s="40"/>
      <c r="E183" s="40"/>
      <c r="F183" s="40"/>
      <c r="G183" s="40"/>
      <c r="H183" s="40"/>
      <c r="I183" s="40"/>
      <c r="J183" s="40"/>
      <c r="K183" s="40"/>
      <c r="L183" s="40"/>
      <c r="M183" s="40"/>
      <c r="N183" s="40"/>
      <c r="O183" s="40"/>
      <c r="P183" s="40"/>
      <c r="Q183" s="40"/>
      <c r="R183" s="40"/>
      <c r="S183" s="40"/>
      <c r="T183" s="40"/>
      <c r="U183" s="40"/>
      <c r="V183" s="40"/>
      <c r="W183" s="40"/>
      <c r="X183" s="40"/>
      <c r="Y183" s="40"/>
      <c r="Z183" s="40"/>
      <c r="AA183" s="40"/>
      <c r="AB183" s="40"/>
      <c r="AC183" s="40"/>
      <c r="AD183" s="40"/>
      <c r="AE183" s="40"/>
      <c r="AF183" s="43"/>
      <c r="AG183" s="40"/>
      <c r="AH183" s="40"/>
      <c r="AI183" s="40"/>
      <c r="AJ183" s="40"/>
      <c r="AK183" s="40"/>
      <c r="AL183" s="24"/>
      <c r="AM183" s="24"/>
      <c r="AN183" s="24"/>
      <c r="AO183" s="40"/>
      <c r="AP183" s="40"/>
      <c r="AQ183" s="40"/>
      <c r="AR183" s="141"/>
      <c r="AS183" s="4"/>
    </row>
    <row r="184" spans="1:45" s="67" customFormat="1" ht="15" customHeight="1" x14ac:dyDescent="0.25">
      <c r="A184" s="65"/>
      <c r="B184" s="40"/>
      <c r="C184" s="40"/>
      <c r="D184" s="40"/>
      <c r="E184" s="40"/>
      <c r="F184" s="40"/>
      <c r="G184" s="40"/>
      <c r="H184" s="40"/>
      <c r="I184" s="40"/>
      <c r="J184" s="40"/>
      <c r="K184" s="40"/>
      <c r="L184" s="40"/>
      <c r="M184" s="40"/>
      <c r="N184" s="40"/>
      <c r="O184" s="40"/>
      <c r="P184" s="40"/>
      <c r="Q184" s="40"/>
      <c r="R184" s="40"/>
      <c r="S184" s="40"/>
      <c r="T184" s="40"/>
      <c r="U184" s="40"/>
      <c r="V184" s="40"/>
      <c r="W184" s="40"/>
      <c r="X184" s="40"/>
      <c r="Y184" s="40"/>
      <c r="Z184" s="40"/>
      <c r="AA184" s="40"/>
      <c r="AB184" s="40"/>
      <c r="AC184" s="40"/>
      <c r="AD184" s="40"/>
      <c r="AE184" s="40"/>
      <c r="AF184" s="43"/>
      <c r="AG184" s="40"/>
      <c r="AH184" s="40"/>
      <c r="AI184" s="40"/>
      <c r="AJ184" s="40"/>
      <c r="AK184" s="40"/>
      <c r="AL184" s="24"/>
      <c r="AM184" s="24"/>
      <c r="AN184" s="24"/>
      <c r="AO184" s="40"/>
      <c r="AP184" s="40"/>
      <c r="AQ184" s="40"/>
      <c r="AR184" s="141"/>
      <c r="AS184" s="4"/>
    </row>
    <row r="185" spans="1:45" s="67" customFormat="1" ht="15" customHeight="1" x14ac:dyDescent="0.25">
      <c r="A185" s="65"/>
      <c r="B185" s="40"/>
      <c r="C185" s="40"/>
      <c r="D185" s="40"/>
      <c r="E185" s="40"/>
      <c r="F185" s="40"/>
      <c r="G185" s="40"/>
      <c r="H185" s="40"/>
      <c r="I185" s="40"/>
      <c r="J185" s="40"/>
      <c r="K185" s="40"/>
      <c r="L185" s="40"/>
      <c r="M185" s="40"/>
      <c r="N185" s="40"/>
      <c r="O185" s="40"/>
      <c r="P185" s="40"/>
      <c r="Q185" s="40"/>
      <c r="R185" s="40"/>
      <c r="S185" s="40"/>
      <c r="T185" s="40"/>
      <c r="U185" s="40"/>
      <c r="V185" s="40"/>
      <c r="W185" s="40"/>
      <c r="X185" s="40"/>
      <c r="Y185" s="40"/>
      <c r="Z185" s="40"/>
      <c r="AA185" s="40"/>
      <c r="AB185" s="40"/>
      <c r="AC185" s="40"/>
      <c r="AD185" s="40"/>
      <c r="AE185" s="40"/>
      <c r="AF185" s="43"/>
      <c r="AG185" s="40"/>
      <c r="AH185" s="40"/>
      <c r="AI185" s="40"/>
      <c r="AJ185" s="40"/>
      <c r="AK185" s="40"/>
      <c r="AL185" s="24"/>
      <c r="AM185" s="24"/>
      <c r="AN185" s="24"/>
      <c r="AO185" s="40"/>
      <c r="AP185" s="40"/>
      <c r="AQ185" s="40"/>
      <c r="AR185" s="141"/>
      <c r="AS185" s="4"/>
    </row>
    <row r="186" spans="1:45" s="67" customFormat="1" ht="15" customHeight="1" x14ac:dyDescent="0.25">
      <c r="A186" s="65"/>
      <c r="B186" s="40"/>
      <c r="C186" s="40"/>
      <c r="D186" s="40"/>
      <c r="E186" s="40"/>
      <c r="F186" s="40"/>
      <c r="G186" s="40"/>
      <c r="H186" s="40"/>
      <c r="I186" s="40"/>
      <c r="J186" s="40"/>
      <c r="K186" s="40"/>
      <c r="L186" s="40"/>
      <c r="M186" s="40"/>
      <c r="N186" s="40"/>
      <c r="O186" s="40"/>
      <c r="P186" s="40"/>
      <c r="Q186" s="40"/>
      <c r="R186" s="40"/>
      <c r="S186" s="40"/>
      <c r="T186" s="40"/>
      <c r="U186" s="40"/>
      <c r="V186" s="40"/>
      <c r="W186" s="40"/>
      <c r="X186" s="40"/>
      <c r="Y186" s="40"/>
      <c r="Z186" s="40"/>
      <c r="AA186" s="40"/>
      <c r="AB186" s="40"/>
      <c r="AC186" s="40"/>
      <c r="AD186" s="40"/>
      <c r="AE186" s="40"/>
      <c r="AF186" s="43"/>
      <c r="AG186" s="40"/>
      <c r="AH186" s="40"/>
      <c r="AI186" s="40"/>
      <c r="AJ186" s="40"/>
      <c r="AK186" s="40"/>
      <c r="AL186" s="24"/>
      <c r="AM186" s="24"/>
      <c r="AN186" s="24"/>
      <c r="AO186" s="40"/>
      <c r="AP186" s="40"/>
      <c r="AQ186" s="40"/>
      <c r="AR186" s="141"/>
      <c r="AS186" s="4"/>
    </row>
    <row r="187" spans="1:45" s="67" customFormat="1" ht="15" customHeight="1" x14ac:dyDescent="0.25">
      <c r="A187" s="65"/>
      <c r="B187" s="40"/>
      <c r="C187" s="40"/>
      <c r="D187" s="40"/>
      <c r="E187" s="40"/>
      <c r="F187" s="40"/>
      <c r="G187" s="40"/>
      <c r="H187" s="40"/>
      <c r="I187" s="40"/>
      <c r="J187" s="40"/>
      <c r="K187" s="40"/>
      <c r="L187" s="40"/>
      <c r="M187" s="40"/>
      <c r="N187" s="40"/>
      <c r="O187" s="40"/>
      <c r="P187" s="40"/>
      <c r="Q187" s="40"/>
      <c r="R187" s="40"/>
      <c r="S187" s="40"/>
      <c r="T187" s="40"/>
      <c r="U187" s="40"/>
      <c r="V187" s="40"/>
      <c r="W187" s="40"/>
      <c r="X187" s="40"/>
      <c r="Y187" s="40"/>
      <c r="Z187" s="40"/>
      <c r="AA187" s="40"/>
      <c r="AB187" s="40"/>
      <c r="AC187" s="40"/>
      <c r="AD187" s="40"/>
      <c r="AE187" s="40"/>
      <c r="AF187" s="43"/>
      <c r="AG187" s="40"/>
      <c r="AH187" s="40"/>
      <c r="AI187" s="40"/>
      <c r="AJ187" s="40"/>
      <c r="AK187" s="40"/>
      <c r="AL187" s="24"/>
      <c r="AM187" s="24"/>
      <c r="AN187" s="24"/>
      <c r="AO187" s="40"/>
      <c r="AP187" s="40"/>
      <c r="AQ187" s="40"/>
      <c r="AR187" s="141"/>
      <c r="AS187" s="4"/>
    </row>
    <row r="188" spans="1:45" s="67" customFormat="1" ht="15" customHeight="1" x14ac:dyDescent="0.25">
      <c r="A188" s="65"/>
      <c r="B188" s="40"/>
      <c r="C188" s="40"/>
      <c r="D188" s="40"/>
      <c r="E188" s="40"/>
      <c r="F188" s="40"/>
      <c r="G188" s="40"/>
      <c r="H188" s="40"/>
      <c r="I188" s="40"/>
      <c r="J188" s="40"/>
      <c r="K188" s="40"/>
      <c r="L188" s="40"/>
      <c r="M188" s="40"/>
      <c r="N188" s="40"/>
      <c r="O188" s="24"/>
      <c r="P188" s="24"/>
      <c r="Q188" s="24"/>
      <c r="R188" s="24"/>
      <c r="S188" s="24"/>
      <c r="T188" s="24"/>
      <c r="U188" s="40"/>
      <c r="V188" s="43"/>
      <c r="W188" s="40"/>
      <c r="X188" s="40"/>
      <c r="Y188" s="24"/>
      <c r="Z188" s="24"/>
      <c r="AA188" s="24"/>
      <c r="AB188" s="24"/>
      <c r="AC188" s="24"/>
      <c r="AD188" s="24"/>
      <c r="AE188" s="24"/>
      <c r="AF188" s="24"/>
      <c r="AG188" s="24"/>
      <c r="AH188" s="61"/>
      <c r="AI188" s="40"/>
      <c r="AJ188" s="40"/>
      <c r="AK188" s="24"/>
      <c r="AL188" s="24"/>
      <c r="AM188" s="24"/>
      <c r="AN188" s="24"/>
      <c r="AO188" s="24"/>
      <c r="AP188" s="24"/>
      <c r="AQ188" s="24"/>
      <c r="AR188" s="4"/>
    </row>
    <row r="189" spans="1:45" s="67" customFormat="1" ht="15" customHeight="1" x14ac:dyDescent="0.25">
      <c r="A189" s="65"/>
      <c r="B189" s="40"/>
      <c r="C189" s="40"/>
      <c r="D189" s="40"/>
      <c r="E189" s="40"/>
      <c r="F189" s="40"/>
      <c r="G189" s="40"/>
      <c r="H189" s="40"/>
      <c r="I189" s="40"/>
      <c r="J189" s="40"/>
      <c r="K189" s="40"/>
      <c r="L189" s="40"/>
      <c r="M189" s="40"/>
      <c r="N189" s="40"/>
      <c r="O189" s="24"/>
      <c r="P189" s="24"/>
      <c r="Q189" s="24"/>
      <c r="R189" s="24"/>
      <c r="S189" s="24"/>
      <c r="T189" s="24"/>
      <c r="U189" s="40"/>
      <c r="V189" s="43"/>
      <c r="W189" s="40"/>
      <c r="X189" s="40"/>
      <c r="Y189" s="24"/>
      <c r="Z189" s="24"/>
      <c r="AA189" s="24"/>
      <c r="AB189" s="24"/>
      <c r="AC189" s="24"/>
      <c r="AD189" s="24"/>
      <c r="AE189" s="24"/>
      <c r="AF189" s="24"/>
      <c r="AG189" s="24"/>
      <c r="AH189" s="61"/>
      <c r="AI189" s="40"/>
      <c r="AJ189" s="40"/>
      <c r="AK189" s="24"/>
      <c r="AL189" s="24"/>
      <c r="AM189" s="24"/>
      <c r="AN189" s="24"/>
      <c r="AO189" s="24"/>
      <c r="AP189" s="24"/>
      <c r="AQ189" s="24"/>
      <c r="AR189" s="4"/>
    </row>
    <row r="190" spans="1:45" s="67" customFormat="1" ht="15" customHeight="1" x14ac:dyDescent="0.25">
      <c r="A190" s="65"/>
      <c r="B190" s="40"/>
      <c r="C190" s="40"/>
      <c r="D190" s="40"/>
      <c r="E190" s="40"/>
      <c r="F190" s="40"/>
      <c r="G190" s="40"/>
      <c r="H190" s="40"/>
      <c r="I190" s="40"/>
      <c r="J190" s="40"/>
      <c r="K190" s="40"/>
      <c r="L190" s="40"/>
      <c r="M190" s="40"/>
      <c r="N190" s="40"/>
      <c r="O190" s="24"/>
      <c r="P190" s="24"/>
      <c r="Q190" s="24"/>
      <c r="R190" s="24"/>
      <c r="S190" s="24"/>
      <c r="T190" s="24"/>
      <c r="U190" s="40"/>
      <c r="V190" s="43"/>
      <c r="W190" s="40"/>
      <c r="X190" s="40"/>
      <c r="Y190" s="24"/>
      <c r="Z190" s="24"/>
      <c r="AA190" s="24"/>
      <c r="AB190" s="24"/>
      <c r="AC190" s="24"/>
      <c r="AD190" s="24"/>
      <c r="AE190" s="24"/>
      <c r="AF190" s="24"/>
      <c r="AG190" s="24"/>
      <c r="AH190" s="61"/>
      <c r="AI190" s="40"/>
      <c r="AJ190" s="40"/>
      <c r="AK190" s="24"/>
      <c r="AL190" s="24"/>
      <c r="AM190" s="24"/>
      <c r="AN190" s="24"/>
      <c r="AO190" s="24"/>
      <c r="AP190" s="24"/>
      <c r="AQ190" s="24"/>
      <c r="AR190" s="4"/>
    </row>
    <row r="191" spans="1:45" s="67" customFormat="1" ht="15" customHeight="1" x14ac:dyDescent="0.25">
      <c r="A191" s="65"/>
      <c r="B191" s="40"/>
      <c r="C191" s="40"/>
      <c r="D191" s="40"/>
      <c r="E191" s="40"/>
      <c r="F191" s="40"/>
      <c r="G191" s="40"/>
      <c r="H191" s="40"/>
      <c r="I191" s="40"/>
      <c r="J191" s="40"/>
      <c r="K191" s="40"/>
      <c r="L191" s="40"/>
      <c r="M191" s="40"/>
      <c r="N191" s="40"/>
      <c r="O191" s="24"/>
      <c r="P191" s="24"/>
      <c r="Q191" s="24"/>
      <c r="R191" s="24"/>
      <c r="S191" s="24"/>
      <c r="T191" s="24"/>
      <c r="U191" s="40"/>
      <c r="V191" s="43"/>
      <c r="W191" s="40"/>
      <c r="X191" s="40"/>
      <c r="Y191" s="24"/>
      <c r="Z191" s="24"/>
      <c r="AA191" s="24"/>
      <c r="AB191" s="24"/>
      <c r="AC191" s="24"/>
      <c r="AD191" s="24"/>
      <c r="AE191" s="24"/>
      <c r="AF191" s="24"/>
      <c r="AG191" s="24"/>
      <c r="AH191" s="61"/>
      <c r="AI191" s="40"/>
      <c r="AJ191" s="40"/>
      <c r="AK191" s="24"/>
      <c r="AL191" s="24"/>
      <c r="AM191" s="24"/>
      <c r="AN191" s="24"/>
      <c r="AO191" s="24"/>
      <c r="AP191" s="24"/>
      <c r="AQ191" s="24"/>
      <c r="AR191" s="4"/>
    </row>
    <row r="192" spans="1:45" s="67" customFormat="1" ht="15" customHeight="1" x14ac:dyDescent="0.25">
      <c r="A192" s="65"/>
      <c r="B192" s="40"/>
      <c r="C192" s="40"/>
      <c r="D192" s="40"/>
      <c r="E192" s="40"/>
      <c r="F192" s="40"/>
      <c r="G192" s="40"/>
      <c r="H192" s="40"/>
      <c r="I192" s="40"/>
      <c r="J192" s="40"/>
      <c r="K192" s="40"/>
      <c r="L192" s="40"/>
      <c r="M192" s="40"/>
      <c r="N192" s="40"/>
      <c r="O192" s="24"/>
      <c r="P192" s="24"/>
      <c r="Q192" s="24"/>
      <c r="R192" s="24"/>
      <c r="S192" s="24"/>
      <c r="T192" s="24"/>
      <c r="U192" s="40"/>
      <c r="V192" s="43"/>
      <c r="W192" s="40"/>
      <c r="X192" s="40"/>
      <c r="Y192" s="24"/>
      <c r="Z192" s="24"/>
      <c r="AA192" s="24"/>
      <c r="AB192" s="24"/>
      <c r="AC192" s="24"/>
      <c r="AD192" s="24"/>
      <c r="AE192" s="24"/>
      <c r="AF192" s="24"/>
      <c r="AG192" s="24"/>
      <c r="AH192" s="61"/>
      <c r="AI192" s="40"/>
      <c r="AJ192" s="40"/>
      <c r="AK192" s="24"/>
      <c r="AL192" s="24"/>
      <c r="AM192" s="24"/>
      <c r="AN192" s="24"/>
      <c r="AO192" s="24"/>
      <c r="AP192" s="24"/>
      <c r="AQ192" s="24"/>
      <c r="AR192" s="4"/>
    </row>
    <row r="193" spans="1:45" s="67" customFormat="1" ht="15" customHeight="1" x14ac:dyDescent="0.25">
      <c r="A193" s="65"/>
      <c r="B193" s="40"/>
      <c r="C193" s="40"/>
      <c r="D193" s="40"/>
      <c r="E193" s="40"/>
      <c r="F193" s="40"/>
      <c r="G193" s="40"/>
      <c r="H193" s="40"/>
      <c r="I193" s="40"/>
      <c r="J193" s="40"/>
      <c r="K193" s="40"/>
      <c r="L193" s="40"/>
      <c r="M193" s="40"/>
      <c r="N193" s="40"/>
      <c r="O193" s="24"/>
      <c r="P193" s="24"/>
      <c r="Q193" s="24"/>
      <c r="R193" s="24"/>
      <c r="S193" s="24"/>
      <c r="T193" s="24"/>
      <c r="U193" s="40"/>
      <c r="V193" s="43"/>
      <c r="W193" s="40"/>
      <c r="X193" s="40"/>
      <c r="Y193" s="24"/>
      <c r="Z193" s="24"/>
      <c r="AA193" s="24"/>
      <c r="AB193" s="24"/>
      <c r="AC193" s="24"/>
      <c r="AD193" s="24"/>
      <c r="AE193" s="24"/>
      <c r="AF193" s="24"/>
      <c r="AG193" s="24"/>
      <c r="AH193" s="61"/>
      <c r="AI193" s="40"/>
      <c r="AJ193" s="40"/>
      <c r="AK193" s="24"/>
      <c r="AL193" s="24"/>
      <c r="AM193" s="24"/>
      <c r="AN193" s="24"/>
      <c r="AO193" s="24"/>
      <c r="AP193" s="24"/>
      <c r="AQ193" s="24"/>
      <c r="AR193" s="4"/>
    </row>
    <row r="194" spans="1:45" s="67" customFormat="1" ht="15" customHeight="1" x14ac:dyDescent="0.25">
      <c r="A194" s="65"/>
      <c r="B194" s="40"/>
      <c r="C194" s="40"/>
      <c r="D194" s="40"/>
      <c r="E194" s="40"/>
      <c r="F194" s="40"/>
      <c r="G194" s="40"/>
      <c r="H194" s="40"/>
      <c r="I194" s="40"/>
      <c r="J194" s="40"/>
      <c r="K194" s="40"/>
      <c r="L194" s="40"/>
      <c r="M194" s="40"/>
      <c r="N194" s="40"/>
      <c r="O194" s="24"/>
      <c r="P194" s="24"/>
      <c r="Q194" s="24"/>
      <c r="R194" s="24"/>
      <c r="S194" s="24"/>
      <c r="T194" s="24"/>
      <c r="U194" s="40"/>
      <c r="V194" s="43"/>
      <c r="W194" s="40"/>
      <c r="X194" s="40"/>
      <c r="Y194" s="24"/>
      <c r="Z194" s="24"/>
      <c r="AA194" s="24"/>
      <c r="AB194" s="24"/>
      <c r="AC194" s="24"/>
      <c r="AD194" s="24"/>
      <c r="AE194" s="24"/>
      <c r="AF194" s="24"/>
      <c r="AG194" s="24"/>
      <c r="AH194" s="61"/>
      <c r="AI194" s="40"/>
      <c r="AJ194" s="40"/>
      <c r="AK194" s="24"/>
      <c r="AL194" s="24"/>
      <c r="AM194" s="24"/>
      <c r="AN194" s="24"/>
      <c r="AO194" s="24"/>
      <c r="AP194" s="24"/>
      <c r="AQ194" s="24"/>
      <c r="AR194" s="4"/>
    </row>
    <row r="195" spans="1:45" s="67" customFormat="1" ht="15" customHeight="1" x14ac:dyDescent="0.25">
      <c r="A195" s="65"/>
      <c r="B195" s="40"/>
      <c r="C195" s="40"/>
      <c r="D195" s="40"/>
      <c r="E195" s="40"/>
      <c r="F195" s="40"/>
      <c r="G195" s="40"/>
      <c r="H195" s="40"/>
      <c r="I195" s="40"/>
      <c r="J195" s="40"/>
      <c r="K195" s="40"/>
      <c r="L195" s="40"/>
      <c r="M195" s="40"/>
      <c r="N195" s="40"/>
      <c r="O195" s="24"/>
      <c r="P195" s="24"/>
      <c r="Q195" s="24"/>
      <c r="R195" s="24"/>
      <c r="S195" s="24"/>
      <c r="T195" s="24"/>
      <c r="U195" s="40"/>
      <c r="V195" s="43"/>
      <c r="W195" s="40"/>
      <c r="X195" s="40"/>
      <c r="Y195" s="24"/>
      <c r="Z195" s="24"/>
      <c r="AA195" s="24"/>
      <c r="AB195" s="24"/>
      <c r="AC195" s="24"/>
      <c r="AD195" s="24"/>
      <c r="AE195" s="24"/>
      <c r="AF195" s="24"/>
      <c r="AG195" s="24"/>
      <c r="AH195" s="61"/>
      <c r="AI195" s="40"/>
      <c r="AJ195" s="40"/>
      <c r="AK195" s="24"/>
      <c r="AL195" s="24"/>
      <c r="AM195" s="24"/>
      <c r="AN195" s="24"/>
      <c r="AO195" s="24"/>
      <c r="AP195" s="24"/>
      <c r="AQ195" s="24"/>
      <c r="AR195" s="4"/>
    </row>
    <row r="196" spans="1:45" s="67" customFormat="1" ht="15" customHeight="1" x14ac:dyDescent="0.25">
      <c r="A196" s="65"/>
      <c r="B196" s="40"/>
      <c r="C196" s="40"/>
      <c r="D196" s="40"/>
      <c r="E196" s="40"/>
      <c r="F196" s="40"/>
      <c r="G196" s="40"/>
      <c r="H196" s="40"/>
      <c r="I196" s="40"/>
      <c r="J196" s="40"/>
      <c r="K196" s="40"/>
      <c r="L196" s="40"/>
      <c r="M196" s="40"/>
      <c r="N196" s="40"/>
      <c r="O196" s="24"/>
      <c r="P196" s="24"/>
      <c r="Q196" s="24"/>
      <c r="R196" s="24"/>
      <c r="S196" s="24"/>
      <c r="T196" s="24"/>
      <c r="U196" s="40"/>
      <c r="V196" s="43"/>
      <c r="W196" s="40"/>
      <c r="X196" s="40"/>
      <c r="Y196" s="24"/>
      <c r="Z196" s="24"/>
      <c r="AA196" s="24"/>
      <c r="AB196" s="24"/>
      <c r="AC196" s="24"/>
      <c r="AD196" s="24"/>
      <c r="AE196" s="24"/>
      <c r="AF196" s="24"/>
      <c r="AG196" s="24"/>
      <c r="AH196" s="61"/>
      <c r="AI196" s="40"/>
      <c r="AJ196" s="40"/>
      <c r="AK196" s="24"/>
      <c r="AL196" s="24"/>
      <c r="AM196" s="24"/>
      <c r="AN196" s="24"/>
      <c r="AO196" s="24"/>
      <c r="AP196" s="24"/>
      <c r="AQ196" s="24"/>
      <c r="AR196" s="4"/>
    </row>
    <row r="197" spans="1:45" s="67" customFormat="1" ht="15" customHeight="1" x14ac:dyDescent="0.25">
      <c r="A197" s="65"/>
      <c r="B197" s="40"/>
      <c r="C197" s="40"/>
      <c r="D197" s="40"/>
      <c r="E197" s="40"/>
      <c r="F197" s="40"/>
      <c r="G197" s="40"/>
      <c r="H197" s="40"/>
      <c r="I197" s="40"/>
      <c r="J197" s="40"/>
      <c r="K197" s="40"/>
      <c r="L197" s="40"/>
      <c r="M197" s="40"/>
      <c r="N197" s="40"/>
      <c r="O197" s="24"/>
      <c r="P197" s="24"/>
      <c r="Q197" s="24"/>
      <c r="R197" s="24"/>
      <c r="S197" s="24"/>
      <c r="T197" s="24"/>
      <c r="U197" s="40"/>
      <c r="V197" s="43"/>
      <c r="W197" s="40"/>
      <c r="X197" s="40"/>
      <c r="Y197" s="24"/>
      <c r="Z197" s="24"/>
      <c r="AA197" s="24"/>
      <c r="AB197" s="24"/>
      <c r="AC197" s="24"/>
      <c r="AD197" s="24"/>
      <c r="AE197" s="24"/>
      <c r="AF197" s="24"/>
      <c r="AG197" s="24"/>
      <c r="AH197" s="61"/>
      <c r="AI197" s="40"/>
      <c r="AJ197" s="40"/>
      <c r="AK197" s="24"/>
      <c r="AL197" s="24"/>
      <c r="AM197" s="24"/>
      <c r="AN197" s="24"/>
      <c r="AO197" s="24"/>
      <c r="AP197" s="24"/>
      <c r="AQ197" s="24"/>
      <c r="AR197" s="4"/>
    </row>
    <row r="198" spans="1:45" s="67" customFormat="1" ht="15" customHeight="1" x14ac:dyDescent="0.25">
      <c r="A198" s="65"/>
      <c r="B198" s="40"/>
      <c r="C198" s="40"/>
      <c r="D198" s="40"/>
      <c r="E198" s="40"/>
      <c r="F198" s="40"/>
      <c r="G198" s="40"/>
      <c r="H198" s="40"/>
      <c r="I198" s="40"/>
      <c r="J198" s="40"/>
      <c r="K198" s="40"/>
      <c r="L198" s="40"/>
      <c r="M198" s="40"/>
      <c r="N198" s="40"/>
      <c r="O198" s="24"/>
      <c r="P198" s="24"/>
      <c r="Q198" s="24"/>
      <c r="R198" s="24"/>
      <c r="S198" s="24"/>
      <c r="T198" s="24"/>
      <c r="U198" s="40"/>
      <c r="V198" s="43"/>
      <c r="W198" s="40"/>
      <c r="X198" s="40"/>
      <c r="Y198" s="24"/>
      <c r="Z198" s="24"/>
      <c r="AA198" s="24"/>
      <c r="AB198" s="24"/>
      <c r="AC198" s="24"/>
      <c r="AD198" s="24"/>
      <c r="AE198" s="24"/>
      <c r="AF198" s="24"/>
      <c r="AG198" s="24"/>
      <c r="AH198" s="61"/>
      <c r="AI198" s="40"/>
      <c r="AJ198" s="40"/>
      <c r="AK198" s="24"/>
      <c r="AL198" s="24"/>
      <c r="AM198" s="24"/>
      <c r="AN198" s="24"/>
      <c r="AO198" s="24"/>
      <c r="AP198" s="24"/>
      <c r="AQ198" s="24"/>
      <c r="AR198" s="4"/>
    </row>
    <row r="199" spans="1:45" s="67" customFormat="1" ht="15" customHeight="1" x14ac:dyDescent="0.25">
      <c r="A199" s="65"/>
      <c r="B199" s="40"/>
      <c r="C199" s="40"/>
      <c r="D199" s="40"/>
      <c r="E199" s="40"/>
      <c r="F199" s="40"/>
      <c r="G199" s="40"/>
      <c r="H199" s="40"/>
      <c r="I199" s="40"/>
      <c r="J199" s="40"/>
      <c r="K199" s="40"/>
      <c r="L199" s="40"/>
      <c r="M199" s="40"/>
      <c r="N199" s="40"/>
      <c r="O199" s="24"/>
      <c r="P199" s="24"/>
      <c r="Q199" s="24"/>
      <c r="R199" s="24"/>
      <c r="S199" s="24"/>
      <c r="T199" s="24"/>
      <c r="U199" s="40"/>
      <c r="V199" s="43"/>
      <c r="W199" s="40"/>
      <c r="X199" s="40"/>
      <c r="Y199" s="24"/>
      <c r="Z199" s="24"/>
      <c r="AA199" s="24"/>
      <c r="AB199" s="24"/>
      <c r="AC199" s="24"/>
      <c r="AD199" s="24"/>
      <c r="AE199" s="24"/>
      <c r="AF199" s="24"/>
      <c r="AG199" s="24"/>
      <c r="AH199" s="61"/>
      <c r="AI199" s="40"/>
      <c r="AJ199" s="40"/>
      <c r="AK199" s="24"/>
      <c r="AL199" s="24"/>
      <c r="AM199" s="24"/>
      <c r="AN199" s="24"/>
      <c r="AO199" s="24"/>
      <c r="AP199" s="24"/>
      <c r="AQ199" s="24"/>
      <c r="AR199" s="4"/>
    </row>
    <row r="200" spans="1:45" s="67" customFormat="1" ht="15" customHeight="1" x14ac:dyDescent="0.25">
      <c r="A200" s="65"/>
      <c r="B200" s="40"/>
      <c r="C200" s="40"/>
      <c r="D200" s="40"/>
      <c r="E200" s="40"/>
      <c r="F200" s="40"/>
      <c r="G200" s="40"/>
      <c r="H200" s="40"/>
      <c r="I200" s="40"/>
      <c r="J200" s="40"/>
      <c r="K200" s="40"/>
      <c r="L200" s="40"/>
      <c r="M200" s="40"/>
      <c r="N200" s="40"/>
      <c r="O200" s="40"/>
      <c r="P200" s="40"/>
      <c r="Q200" s="40"/>
      <c r="R200" s="40"/>
      <c r="S200" s="40"/>
      <c r="T200" s="40"/>
      <c r="U200" s="40"/>
      <c r="V200" s="40"/>
      <c r="W200" s="40"/>
      <c r="X200" s="40"/>
      <c r="Y200" s="40"/>
      <c r="Z200" s="40"/>
      <c r="AA200" s="40"/>
      <c r="AB200" s="40"/>
      <c r="AC200" s="40"/>
      <c r="AD200" s="40"/>
      <c r="AE200" s="40"/>
      <c r="AF200" s="43"/>
      <c r="AG200" s="40"/>
      <c r="AH200" s="40"/>
      <c r="AI200" s="40"/>
      <c r="AJ200" s="40"/>
      <c r="AK200" s="40"/>
      <c r="AL200" s="24"/>
      <c r="AM200" s="24"/>
      <c r="AN200" s="24"/>
      <c r="AO200" s="40"/>
      <c r="AP200" s="40"/>
      <c r="AQ200" s="40"/>
      <c r="AR200" s="141"/>
      <c r="AS200" s="4"/>
    </row>
    <row r="201" spans="1:45" s="67" customFormat="1" ht="15" customHeight="1" x14ac:dyDescent="0.25">
      <c r="A201" s="65"/>
      <c r="B201" s="40"/>
      <c r="C201" s="40"/>
      <c r="D201" s="40"/>
      <c r="E201" s="40"/>
      <c r="F201" s="40"/>
      <c r="G201" s="40"/>
      <c r="H201" s="40"/>
      <c r="I201" s="40"/>
      <c r="J201" s="40"/>
      <c r="K201" s="40"/>
      <c r="L201" s="40"/>
      <c r="M201" s="40"/>
      <c r="N201" s="40"/>
      <c r="O201" s="40"/>
      <c r="P201" s="40"/>
      <c r="Q201" s="40"/>
      <c r="R201" s="40"/>
      <c r="S201" s="40"/>
      <c r="T201" s="40"/>
      <c r="U201" s="40"/>
      <c r="V201" s="40"/>
      <c r="W201" s="40"/>
      <c r="X201" s="40"/>
      <c r="Y201" s="40"/>
      <c r="Z201" s="40"/>
      <c r="AA201" s="40"/>
      <c r="AB201" s="40"/>
      <c r="AC201" s="40"/>
      <c r="AD201" s="40"/>
      <c r="AE201" s="40"/>
      <c r="AF201" s="43"/>
      <c r="AG201" s="40"/>
      <c r="AH201" s="40"/>
      <c r="AI201" s="40"/>
      <c r="AJ201" s="40"/>
      <c r="AK201" s="40"/>
      <c r="AL201" s="24"/>
      <c r="AM201" s="24"/>
      <c r="AN201" s="24"/>
      <c r="AO201" s="40"/>
      <c r="AP201" s="40"/>
      <c r="AQ201" s="40"/>
      <c r="AR201" s="141"/>
      <c r="AS201" s="4"/>
    </row>
    <row r="202" spans="1:45" s="67" customFormat="1" ht="15" customHeight="1" x14ac:dyDescent="0.25">
      <c r="A202" s="65"/>
      <c r="B202" s="40"/>
      <c r="C202" s="40"/>
      <c r="D202" s="40"/>
      <c r="E202" s="40"/>
      <c r="F202" s="40"/>
      <c r="G202" s="40"/>
      <c r="H202" s="40"/>
      <c r="I202" s="40"/>
      <c r="J202" s="40"/>
      <c r="K202" s="40"/>
      <c r="L202" s="40"/>
      <c r="M202" s="40"/>
      <c r="N202" s="40"/>
      <c r="O202" s="40"/>
      <c r="P202" s="40"/>
      <c r="Q202" s="40"/>
      <c r="R202" s="40"/>
      <c r="S202" s="40"/>
      <c r="T202" s="40"/>
      <c r="U202" s="40"/>
      <c r="V202" s="40"/>
      <c r="W202" s="40"/>
      <c r="X202" s="40"/>
      <c r="Y202" s="40"/>
      <c r="Z202" s="40"/>
      <c r="AA202" s="40"/>
      <c r="AB202" s="40"/>
      <c r="AC202" s="40"/>
      <c r="AD202" s="40"/>
      <c r="AE202" s="40"/>
      <c r="AF202" s="43"/>
      <c r="AG202" s="40"/>
      <c r="AH202" s="40"/>
      <c r="AI202" s="40"/>
      <c r="AJ202" s="40"/>
      <c r="AK202" s="40"/>
      <c r="AL202" s="24"/>
      <c r="AM202" s="24"/>
      <c r="AN202" s="24"/>
      <c r="AO202" s="40"/>
      <c r="AP202" s="40"/>
      <c r="AQ202" s="40"/>
      <c r="AR202" s="141"/>
      <c r="AS202" s="4"/>
    </row>
    <row r="203" spans="1:45" s="67" customFormat="1" ht="15" customHeight="1" x14ac:dyDescent="0.25">
      <c r="A203" s="65"/>
      <c r="B203" s="40"/>
      <c r="C203" s="40"/>
      <c r="D203" s="40"/>
      <c r="E203" s="40"/>
      <c r="F203" s="40"/>
      <c r="G203" s="40"/>
      <c r="H203" s="40"/>
      <c r="I203" s="40"/>
      <c r="J203" s="40"/>
      <c r="K203" s="40"/>
      <c r="L203" s="40"/>
      <c r="M203" s="40"/>
      <c r="N203" s="40"/>
      <c r="O203" s="40"/>
      <c r="P203" s="40"/>
      <c r="Q203" s="40"/>
      <c r="R203" s="40"/>
      <c r="S203" s="40"/>
      <c r="T203" s="40"/>
      <c r="U203" s="40"/>
      <c r="V203" s="40"/>
      <c r="W203" s="40"/>
      <c r="X203" s="40"/>
      <c r="Y203" s="40"/>
      <c r="Z203" s="40"/>
      <c r="AA203" s="40"/>
      <c r="AB203" s="40"/>
      <c r="AC203" s="40"/>
      <c r="AD203" s="40"/>
      <c r="AE203" s="40"/>
      <c r="AF203" s="43"/>
      <c r="AG203" s="40"/>
      <c r="AH203" s="40"/>
      <c r="AI203" s="40"/>
      <c r="AJ203" s="40"/>
      <c r="AK203" s="40"/>
      <c r="AL203" s="24"/>
      <c r="AM203" s="24"/>
      <c r="AN203" s="24"/>
      <c r="AO203" s="40"/>
      <c r="AP203" s="40"/>
      <c r="AQ203" s="40"/>
      <c r="AR203" s="141"/>
      <c r="AS203" s="4"/>
    </row>
    <row r="204" spans="1:45" s="67" customFormat="1" ht="15" customHeight="1" x14ac:dyDescent="0.25">
      <c r="A204" s="65"/>
      <c r="B204" s="40"/>
      <c r="C204" s="40"/>
      <c r="D204" s="40"/>
      <c r="E204" s="40"/>
      <c r="F204" s="40"/>
      <c r="G204" s="40"/>
      <c r="H204" s="40"/>
      <c r="I204" s="40"/>
      <c r="J204" s="40"/>
      <c r="K204" s="40"/>
      <c r="L204" s="40"/>
      <c r="M204" s="40"/>
      <c r="N204" s="40"/>
      <c r="O204" s="40"/>
      <c r="P204" s="40"/>
      <c r="Q204" s="40"/>
      <c r="R204" s="40"/>
      <c r="S204" s="40"/>
      <c r="T204" s="40"/>
      <c r="U204" s="40"/>
      <c r="V204" s="40"/>
      <c r="W204" s="40"/>
      <c r="X204" s="40"/>
      <c r="Y204" s="40"/>
      <c r="Z204" s="40"/>
      <c r="AA204" s="40"/>
      <c r="AB204" s="40"/>
      <c r="AC204" s="40"/>
      <c r="AD204" s="40"/>
      <c r="AE204" s="40"/>
      <c r="AF204" s="43"/>
      <c r="AG204" s="40"/>
      <c r="AH204" s="40"/>
      <c r="AI204" s="40"/>
      <c r="AJ204" s="40"/>
      <c r="AK204" s="40"/>
      <c r="AL204" s="24"/>
      <c r="AM204" s="24"/>
      <c r="AN204" s="24"/>
      <c r="AO204" s="40"/>
      <c r="AP204" s="40"/>
      <c r="AQ204" s="40"/>
      <c r="AR204" s="141"/>
      <c r="AS204" s="4"/>
    </row>
    <row r="205" spans="1:45" s="67" customFormat="1" ht="15" customHeight="1" x14ac:dyDescent="0.25">
      <c r="A205" s="65"/>
      <c r="B205" s="40"/>
      <c r="C205" s="40"/>
      <c r="D205" s="40"/>
      <c r="E205" s="40"/>
      <c r="F205" s="40"/>
      <c r="G205" s="40"/>
      <c r="H205" s="40"/>
      <c r="I205" s="40"/>
      <c r="J205" s="40"/>
      <c r="K205" s="40"/>
      <c r="L205" s="40"/>
      <c r="M205" s="40"/>
      <c r="N205" s="40"/>
      <c r="O205" s="40"/>
      <c r="P205" s="40"/>
      <c r="Q205" s="40"/>
      <c r="R205" s="40"/>
      <c r="S205" s="40"/>
      <c r="T205" s="40"/>
      <c r="U205" s="40"/>
      <c r="V205" s="40"/>
      <c r="W205" s="40"/>
      <c r="X205" s="40"/>
      <c r="Y205" s="40"/>
      <c r="Z205" s="40"/>
      <c r="AA205" s="40"/>
      <c r="AB205" s="40"/>
      <c r="AC205" s="40"/>
      <c r="AD205" s="40"/>
      <c r="AE205" s="40"/>
      <c r="AF205" s="43"/>
      <c r="AG205" s="40"/>
      <c r="AH205" s="40"/>
      <c r="AI205" s="40"/>
      <c r="AJ205" s="40"/>
      <c r="AK205" s="40"/>
      <c r="AL205" s="24"/>
      <c r="AM205" s="24"/>
      <c r="AN205" s="24"/>
      <c r="AO205" s="40"/>
      <c r="AP205" s="40"/>
      <c r="AQ205" s="40"/>
      <c r="AR205" s="141"/>
      <c r="AS205" s="4"/>
    </row>
    <row r="206" spans="1:45" s="67" customFormat="1" ht="15" customHeight="1" x14ac:dyDescent="0.25">
      <c r="A206" s="65"/>
      <c r="B206" s="40"/>
      <c r="C206" s="40"/>
      <c r="D206" s="40"/>
      <c r="E206" s="40"/>
      <c r="F206" s="40"/>
      <c r="G206" s="40"/>
      <c r="H206" s="40"/>
      <c r="I206" s="40"/>
      <c r="J206" s="40"/>
      <c r="K206" s="40"/>
      <c r="L206" s="40"/>
      <c r="M206" s="40"/>
      <c r="N206" s="40"/>
      <c r="O206" s="40"/>
      <c r="P206" s="40"/>
      <c r="Q206" s="40"/>
      <c r="R206" s="40"/>
      <c r="S206" s="40"/>
      <c r="T206" s="40"/>
      <c r="U206" s="40"/>
      <c r="V206" s="40"/>
      <c r="W206" s="40"/>
      <c r="X206" s="40"/>
      <c r="Y206" s="40"/>
      <c r="Z206" s="40"/>
      <c r="AA206" s="40"/>
      <c r="AB206" s="40"/>
      <c r="AC206" s="40"/>
      <c r="AD206" s="40"/>
      <c r="AE206" s="40"/>
      <c r="AF206" s="43"/>
      <c r="AG206" s="40"/>
      <c r="AH206" s="40"/>
      <c r="AI206" s="40"/>
      <c r="AJ206" s="40"/>
      <c r="AK206" s="40"/>
      <c r="AL206" s="24"/>
      <c r="AM206" s="24"/>
      <c r="AN206" s="24"/>
      <c r="AO206" s="40"/>
      <c r="AP206" s="40"/>
      <c r="AQ206" s="40"/>
      <c r="AR206" s="141"/>
      <c r="AS206" s="4"/>
    </row>
    <row r="207" spans="1:45" s="67" customFormat="1" ht="15" customHeight="1" x14ac:dyDescent="0.25">
      <c r="A207" s="65"/>
      <c r="B207" s="40"/>
      <c r="C207" s="40"/>
      <c r="D207" s="40"/>
      <c r="E207" s="40"/>
      <c r="F207" s="40"/>
      <c r="G207" s="40"/>
      <c r="H207" s="40"/>
      <c r="I207" s="40"/>
      <c r="J207" s="40"/>
      <c r="K207" s="40"/>
      <c r="L207" s="40"/>
      <c r="M207" s="40"/>
      <c r="N207" s="40"/>
      <c r="O207" s="40"/>
      <c r="P207" s="40"/>
      <c r="Q207" s="40"/>
      <c r="R207" s="40"/>
      <c r="S207" s="40"/>
      <c r="T207" s="40"/>
      <c r="U207" s="40"/>
      <c r="V207" s="40"/>
      <c r="W207" s="40"/>
      <c r="X207" s="40"/>
      <c r="Y207" s="40"/>
      <c r="Z207" s="40"/>
      <c r="AA207" s="40"/>
      <c r="AB207" s="40"/>
      <c r="AC207" s="40"/>
      <c r="AD207" s="40"/>
      <c r="AE207" s="40"/>
      <c r="AF207" s="43"/>
      <c r="AG207" s="40"/>
      <c r="AH207" s="40"/>
      <c r="AI207" s="40"/>
      <c r="AJ207" s="40"/>
      <c r="AK207" s="40"/>
      <c r="AL207" s="24"/>
      <c r="AM207" s="24"/>
      <c r="AN207" s="24"/>
      <c r="AO207" s="40"/>
      <c r="AP207" s="40"/>
      <c r="AQ207" s="40"/>
      <c r="AR207" s="141"/>
      <c r="AS207" s="4"/>
    </row>
    <row r="208" spans="1:45" s="67" customFormat="1" ht="15" customHeight="1" x14ac:dyDescent="0.25">
      <c r="A208" s="65"/>
      <c r="B208" s="40"/>
      <c r="C208" s="40"/>
      <c r="D208" s="40"/>
      <c r="E208" s="40"/>
      <c r="F208" s="40"/>
      <c r="G208" s="40"/>
      <c r="H208" s="40"/>
      <c r="I208" s="40"/>
      <c r="J208" s="40"/>
      <c r="K208" s="40"/>
      <c r="L208" s="40"/>
      <c r="M208" s="40"/>
      <c r="N208" s="40"/>
      <c r="O208" s="40"/>
      <c r="P208" s="40"/>
      <c r="Q208" s="40"/>
      <c r="R208" s="40"/>
      <c r="S208" s="40"/>
      <c r="T208" s="40"/>
      <c r="U208" s="40"/>
      <c r="V208" s="40"/>
      <c r="W208" s="40"/>
      <c r="X208" s="40"/>
      <c r="Y208" s="40"/>
      <c r="Z208" s="40"/>
      <c r="AA208" s="40"/>
      <c r="AB208" s="40"/>
      <c r="AC208" s="40"/>
      <c r="AD208" s="40"/>
      <c r="AE208" s="40"/>
      <c r="AF208" s="43"/>
      <c r="AG208" s="40"/>
      <c r="AH208" s="40"/>
      <c r="AI208" s="40"/>
      <c r="AJ208" s="40"/>
      <c r="AK208" s="40"/>
      <c r="AL208" s="24"/>
      <c r="AM208" s="24"/>
      <c r="AN208" s="24"/>
      <c r="AO208" s="40"/>
      <c r="AP208" s="40"/>
      <c r="AQ208" s="40"/>
      <c r="AR208" s="141"/>
      <c r="AS208" s="4"/>
    </row>
    <row r="209" spans="1:45" s="67" customFormat="1" ht="15" customHeight="1" x14ac:dyDescent="0.25">
      <c r="A209" s="65"/>
      <c r="B209" s="40"/>
      <c r="C209" s="40"/>
      <c r="D209" s="40"/>
      <c r="E209" s="40"/>
      <c r="F209" s="40"/>
      <c r="G209" s="40"/>
      <c r="H209" s="40"/>
      <c r="I209" s="40"/>
      <c r="J209" s="40"/>
      <c r="K209" s="40"/>
      <c r="L209" s="40"/>
      <c r="M209" s="40"/>
      <c r="N209" s="40"/>
      <c r="O209" s="40"/>
      <c r="P209" s="40"/>
      <c r="Q209" s="40"/>
      <c r="R209" s="40"/>
      <c r="S209" s="40"/>
      <c r="T209" s="40"/>
      <c r="U209" s="40"/>
      <c r="V209" s="40"/>
      <c r="W209" s="40"/>
      <c r="X209" s="40"/>
      <c r="Y209" s="40"/>
      <c r="Z209" s="40"/>
      <c r="AA209" s="40"/>
      <c r="AB209" s="40"/>
      <c r="AC209" s="40"/>
      <c r="AD209" s="40"/>
      <c r="AE209" s="40"/>
      <c r="AF209" s="43"/>
      <c r="AG209" s="40"/>
      <c r="AH209" s="40"/>
      <c r="AI209" s="40"/>
      <c r="AJ209" s="40"/>
      <c r="AK209" s="40"/>
      <c r="AL209" s="24"/>
      <c r="AM209" s="24"/>
      <c r="AN209" s="24"/>
      <c r="AO209" s="40"/>
      <c r="AP209" s="40"/>
      <c r="AQ209" s="40"/>
      <c r="AR209" s="141"/>
      <c r="AS209" s="4"/>
    </row>
    <row r="210" spans="1:45" s="67" customFormat="1" ht="15" customHeight="1" x14ac:dyDescent="0.25">
      <c r="A210" s="65"/>
      <c r="B210" s="40"/>
      <c r="C210" s="40"/>
      <c r="D210" s="40"/>
      <c r="E210" s="40"/>
      <c r="F210" s="40"/>
      <c r="G210" s="40"/>
      <c r="H210" s="40"/>
      <c r="I210" s="40"/>
      <c r="J210" s="40"/>
      <c r="K210" s="40"/>
      <c r="L210" s="40"/>
      <c r="M210" s="40"/>
      <c r="N210" s="40"/>
      <c r="O210" s="40"/>
      <c r="P210" s="40"/>
      <c r="Q210" s="40"/>
      <c r="R210" s="40"/>
      <c r="S210" s="40"/>
      <c r="T210" s="40"/>
      <c r="U210" s="40"/>
      <c r="V210" s="40"/>
      <c r="W210" s="40"/>
      <c r="X210" s="40"/>
      <c r="Y210" s="40"/>
      <c r="Z210" s="40"/>
      <c r="AA210" s="40"/>
      <c r="AB210" s="40"/>
      <c r="AC210" s="40"/>
      <c r="AD210" s="40"/>
      <c r="AE210" s="40"/>
      <c r="AF210" s="43"/>
      <c r="AG210" s="40"/>
      <c r="AH210" s="40"/>
      <c r="AI210" s="40"/>
      <c r="AJ210" s="40"/>
      <c r="AK210" s="40"/>
      <c r="AL210" s="24"/>
      <c r="AM210" s="24"/>
      <c r="AN210" s="24"/>
      <c r="AO210" s="40"/>
      <c r="AP210" s="40"/>
      <c r="AQ210" s="40"/>
      <c r="AR210" s="141"/>
      <c r="AS210" s="4"/>
    </row>
    <row r="211" spans="1:45" s="67" customFormat="1" ht="15" customHeight="1" x14ac:dyDescent="0.25">
      <c r="A211" s="65"/>
      <c r="B211" s="40"/>
      <c r="C211" s="40"/>
      <c r="D211" s="40"/>
      <c r="E211" s="40"/>
      <c r="F211" s="40"/>
      <c r="G211" s="40"/>
      <c r="H211" s="40"/>
      <c r="I211" s="40"/>
      <c r="J211" s="40"/>
      <c r="K211" s="40"/>
      <c r="L211" s="40"/>
      <c r="M211" s="40"/>
      <c r="N211" s="40"/>
      <c r="O211" s="40"/>
      <c r="P211" s="40"/>
      <c r="Q211" s="40"/>
      <c r="R211" s="40"/>
      <c r="S211" s="40"/>
      <c r="T211" s="40"/>
      <c r="U211" s="40"/>
      <c r="V211" s="40"/>
      <c r="W211" s="40"/>
      <c r="X211" s="40"/>
      <c r="Y211" s="40"/>
      <c r="Z211" s="40"/>
      <c r="AA211" s="40"/>
      <c r="AB211" s="40"/>
      <c r="AC211" s="40"/>
      <c r="AD211" s="40"/>
      <c r="AE211" s="40"/>
      <c r="AF211" s="43"/>
      <c r="AG211" s="40"/>
      <c r="AH211" s="40"/>
      <c r="AI211" s="40"/>
      <c r="AJ211" s="40"/>
      <c r="AK211" s="40"/>
      <c r="AL211" s="24"/>
      <c r="AM211" s="24"/>
      <c r="AN211" s="24"/>
      <c r="AO211" s="40"/>
      <c r="AP211" s="40"/>
      <c r="AQ211" s="40"/>
      <c r="AR211" s="141"/>
      <c r="AS211" s="4"/>
    </row>
    <row r="212" spans="1:45" s="67" customFormat="1" ht="15" customHeight="1" x14ac:dyDescent="0.25">
      <c r="A212" s="65"/>
      <c r="B212" s="40"/>
      <c r="C212" s="40"/>
      <c r="D212" s="40"/>
      <c r="E212" s="40"/>
      <c r="F212" s="40"/>
      <c r="G212" s="40"/>
      <c r="H212" s="40"/>
      <c r="I212" s="40"/>
      <c r="J212" s="40"/>
      <c r="K212" s="40"/>
      <c r="L212" s="40"/>
      <c r="M212" s="40"/>
      <c r="N212" s="40"/>
      <c r="O212" s="40"/>
      <c r="P212" s="40"/>
      <c r="Q212" s="40"/>
      <c r="R212" s="40"/>
      <c r="S212" s="40"/>
      <c r="T212" s="40"/>
      <c r="U212" s="40"/>
      <c r="V212" s="40"/>
      <c r="W212" s="40"/>
      <c r="X212" s="40"/>
      <c r="Y212" s="40"/>
      <c r="Z212" s="40"/>
      <c r="AA212" s="40"/>
      <c r="AB212" s="40"/>
      <c r="AC212" s="40"/>
      <c r="AD212" s="40"/>
      <c r="AE212" s="40"/>
      <c r="AF212" s="43"/>
      <c r="AG212" s="40"/>
      <c r="AH212" s="40"/>
      <c r="AI212" s="40"/>
      <c r="AJ212" s="40"/>
      <c r="AK212" s="40"/>
      <c r="AL212" s="24"/>
      <c r="AM212" s="24"/>
      <c r="AN212" s="24"/>
      <c r="AO212" s="40"/>
      <c r="AP212" s="40"/>
      <c r="AQ212" s="40"/>
      <c r="AR212" s="141"/>
      <c r="AS212" s="4"/>
    </row>
    <row r="213" spans="1:45" s="67" customFormat="1" ht="15" customHeight="1" x14ac:dyDescent="0.25">
      <c r="A213" s="65"/>
      <c r="B213" s="40"/>
      <c r="C213" s="40"/>
      <c r="D213" s="40"/>
      <c r="E213" s="40"/>
      <c r="F213" s="40"/>
      <c r="G213" s="40"/>
      <c r="H213" s="40"/>
      <c r="I213" s="40"/>
      <c r="J213" s="40"/>
      <c r="K213" s="40"/>
      <c r="L213" s="40"/>
      <c r="M213" s="40"/>
      <c r="N213" s="40"/>
      <c r="O213" s="40"/>
      <c r="P213" s="40"/>
      <c r="Q213" s="40"/>
      <c r="R213" s="40"/>
      <c r="S213" s="40"/>
      <c r="T213" s="40"/>
      <c r="U213" s="40"/>
      <c r="V213" s="40"/>
      <c r="W213" s="40"/>
      <c r="X213" s="40"/>
      <c r="Y213" s="40"/>
      <c r="Z213" s="40"/>
      <c r="AA213" s="40"/>
      <c r="AB213" s="40"/>
      <c r="AC213" s="40"/>
      <c r="AD213" s="40"/>
      <c r="AE213" s="40"/>
      <c r="AF213" s="43"/>
      <c r="AG213" s="40"/>
      <c r="AH213" s="40"/>
      <c r="AI213" s="40"/>
      <c r="AJ213" s="40"/>
      <c r="AK213" s="40"/>
      <c r="AL213" s="24"/>
      <c r="AM213" s="24"/>
      <c r="AN213" s="24"/>
      <c r="AO213" s="40"/>
      <c r="AP213" s="40"/>
      <c r="AQ213" s="40"/>
      <c r="AR213" s="141"/>
      <c r="AS213" s="4"/>
    </row>
    <row r="214" spans="1:45" s="67" customFormat="1" ht="15" customHeight="1" x14ac:dyDescent="0.25">
      <c r="A214" s="65"/>
      <c r="B214" s="40"/>
      <c r="C214" s="40"/>
      <c r="D214" s="40"/>
      <c r="E214" s="40"/>
      <c r="F214" s="40"/>
      <c r="G214" s="40"/>
      <c r="H214" s="40"/>
      <c r="I214" s="40"/>
      <c r="J214" s="40"/>
      <c r="K214" s="40"/>
      <c r="L214" s="40"/>
      <c r="M214" s="40"/>
      <c r="N214" s="40"/>
      <c r="O214" s="40"/>
      <c r="P214" s="40"/>
      <c r="Q214" s="40"/>
      <c r="R214" s="40"/>
      <c r="S214" s="40"/>
      <c r="T214" s="40"/>
      <c r="U214" s="40"/>
      <c r="V214" s="40"/>
      <c r="W214" s="40"/>
      <c r="X214" s="40"/>
      <c r="Y214" s="40"/>
      <c r="Z214" s="40"/>
      <c r="AA214" s="40"/>
      <c r="AB214" s="40"/>
      <c r="AC214" s="40"/>
      <c r="AD214" s="40"/>
      <c r="AE214" s="40"/>
      <c r="AF214" s="43"/>
      <c r="AG214" s="40"/>
      <c r="AH214" s="40"/>
      <c r="AI214" s="40"/>
      <c r="AJ214" s="40"/>
      <c r="AK214" s="40"/>
      <c r="AL214" s="24"/>
      <c r="AM214" s="24"/>
      <c r="AN214" s="24"/>
      <c r="AO214" s="40"/>
      <c r="AP214" s="40"/>
      <c r="AQ214" s="40"/>
      <c r="AR214" s="141"/>
      <c r="AS214" s="4"/>
    </row>
    <row r="215" spans="1:45" s="67" customFormat="1" ht="15" customHeight="1" x14ac:dyDescent="0.25">
      <c r="A215" s="65"/>
      <c r="B215" s="40"/>
      <c r="C215" s="40"/>
      <c r="D215" s="40"/>
      <c r="E215" s="40"/>
      <c r="F215" s="40"/>
      <c r="G215" s="40"/>
      <c r="H215" s="40"/>
      <c r="I215" s="40"/>
      <c r="J215" s="40"/>
      <c r="K215" s="40"/>
      <c r="L215" s="40"/>
      <c r="M215" s="40"/>
      <c r="N215" s="40"/>
      <c r="O215" s="40"/>
      <c r="P215" s="40"/>
      <c r="Q215" s="40"/>
      <c r="R215" s="40"/>
      <c r="S215" s="40"/>
      <c r="T215" s="40"/>
      <c r="U215" s="40"/>
      <c r="V215" s="40"/>
      <c r="W215" s="40"/>
      <c r="X215" s="40"/>
      <c r="Y215" s="40"/>
      <c r="Z215" s="40"/>
      <c r="AA215" s="40"/>
      <c r="AB215" s="40"/>
      <c r="AC215" s="40"/>
      <c r="AD215" s="40"/>
      <c r="AE215" s="40"/>
      <c r="AF215" s="43"/>
      <c r="AG215" s="40"/>
      <c r="AH215" s="40"/>
      <c r="AI215" s="40"/>
      <c r="AJ215" s="40"/>
      <c r="AK215" s="40"/>
      <c r="AL215" s="24"/>
      <c r="AM215" s="24"/>
      <c r="AN215" s="24"/>
      <c r="AO215" s="40"/>
      <c r="AP215" s="40"/>
      <c r="AQ215" s="40"/>
      <c r="AR215" s="141"/>
      <c r="AS215" s="4"/>
    </row>
    <row r="216" spans="1:45" s="67" customFormat="1" ht="15" customHeight="1" x14ac:dyDescent="0.25">
      <c r="A216" s="65"/>
      <c r="B216" s="40"/>
      <c r="C216" s="40"/>
      <c r="D216" s="40"/>
      <c r="E216" s="40"/>
      <c r="F216" s="40"/>
      <c r="G216" s="40"/>
      <c r="H216" s="40"/>
      <c r="I216" s="40"/>
      <c r="J216" s="40"/>
      <c r="K216" s="40"/>
      <c r="L216" s="40"/>
      <c r="M216" s="40"/>
      <c r="N216" s="40"/>
      <c r="O216" s="40"/>
      <c r="P216" s="40"/>
      <c r="Q216" s="40"/>
      <c r="R216" s="40"/>
      <c r="S216" s="40"/>
      <c r="T216" s="40"/>
      <c r="U216" s="40"/>
      <c r="V216" s="40"/>
      <c r="W216" s="40"/>
      <c r="X216" s="40"/>
      <c r="Y216" s="40"/>
      <c r="Z216" s="40"/>
      <c r="AA216" s="40"/>
      <c r="AB216" s="40"/>
      <c r="AC216" s="40"/>
      <c r="AD216" s="40"/>
      <c r="AE216" s="40"/>
      <c r="AF216" s="43"/>
      <c r="AG216" s="40"/>
      <c r="AH216" s="40"/>
      <c r="AI216" s="40"/>
      <c r="AJ216" s="40"/>
      <c r="AK216" s="40"/>
      <c r="AL216" s="24"/>
      <c r="AM216" s="24"/>
      <c r="AN216" s="24"/>
      <c r="AO216" s="40"/>
      <c r="AP216" s="40"/>
      <c r="AQ216" s="40"/>
      <c r="AR216" s="141"/>
      <c r="AS216" s="4"/>
    </row>
    <row r="217" spans="1:45" s="67" customFormat="1" ht="15" customHeight="1" x14ac:dyDescent="0.25">
      <c r="A217" s="65"/>
      <c r="B217" s="40"/>
      <c r="C217" s="40"/>
      <c r="D217" s="40"/>
      <c r="E217" s="40"/>
      <c r="F217" s="40"/>
      <c r="G217" s="40"/>
      <c r="H217" s="40"/>
      <c r="I217" s="40"/>
      <c r="J217" s="40"/>
      <c r="K217" s="40"/>
      <c r="L217" s="40"/>
      <c r="M217" s="40"/>
      <c r="N217" s="40"/>
      <c r="O217" s="40"/>
      <c r="P217" s="40"/>
      <c r="Q217" s="40"/>
      <c r="R217" s="40"/>
      <c r="S217" s="40"/>
      <c r="T217" s="40"/>
      <c r="U217" s="40"/>
      <c r="V217" s="40"/>
      <c r="W217" s="40"/>
      <c r="X217" s="40"/>
      <c r="Y217" s="40"/>
      <c r="Z217" s="40"/>
      <c r="AA217" s="40"/>
      <c r="AB217" s="40"/>
      <c r="AC217" s="40"/>
      <c r="AD217" s="40"/>
      <c r="AE217" s="40"/>
      <c r="AF217" s="43"/>
      <c r="AG217" s="40"/>
      <c r="AH217" s="40"/>
      <c r="AI217" s="40"/>
      <c r="AJ217" s="40"/>
      <c r="AK217" s="40"/>
      <c r="AL217" s="24"/>
      <c r="AM217" s="24"/>
      <c r="AN217" s="24"/>
      <c r="AO217" s="40"/>
      <c r="AP217" s="40"/>
      <c r="AQ217" s="40"/>
      <c r="AR217" s="141"/>
      <c r="AS217" s="4"/>
    </row>
    <row r="218" spans="1:45" s="67" customFormat="1" ht="15" customHeight="1" x14ac:dyDescent="0.25">
      <c r="A218" s="65"/>
      <c r="B218" s="40"/>
      <c r="C218" s="40"/>
      <c r="D218" s="40"/>
      <c r="E218" s="40"/>
      <c r="F218" s="40"/>
      <c r="G218" s="40"/>
      <c r="H218" s="40"/>
      <c r="I218" s="40"/>
      <c r="J218" s="40"/>
      <c r="K218" s="40"/>
      <c r="L218" s="40"/>
      <c r="M218" s="40"/>
      <c r="N218" s="40"/>
      <c r="O218" s="40"/>
      <c r="P218" s="40"/>
      <c r="Q218" s="40"/>
      <c r="R218" s="40"/>
      <c r="S218" s="40"/>
      <c r="T218" s="40"/>
      <c r="U218" s="40"/>
      <c r="V218" s="40"/>
      <c r="W218" s="40"/>
      <c r="X218" s="40"/>
      <c r="Y218" s="40"/>
      <c r="Z218" s="40"/>
      <c r="AA218" s="40"/>
      <c r="AB218" s="40"/>
      <c r="AC218" s="40"/>
      <c r="AD218" s="40"/>
      <c r="AE218" s="40"/>
      <c r="AF218" s="43"/>
      <c r="AG218" s="40"/>
      <c r="AH218" s="40"/>
      <c r="AI218" s="40"/>
      <c r="AJ218" s="40"/>
      <c r="AK218" s="40"/>
      <c r="AL218" s="24"/>
      <c r="AM218" s="24"/>
      <c r="AN218" s="24"/>
      <c r="AO218" s="40"/>
      <c r="AP218" s="40"/>
      <c r="AQ218" s="40"/>
      <c r="AR218" s="141"/>
      <c r="AS218" s="4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1"/>
  <sheetViews>
    <sheetView zoomScale="93" zoomScaleNormal="93" workbookViewId="0">
      <selection activeCell="A4" sqref="A4"/>
    </sheetView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9" customWidth="1"/>
    <col min="13" max="13" width="6.28515625" style="29" customWidth="1"/>
    <col min="14" max="14" width="6.140625" style="29" customWidth="1"/>
    <col min="15" max="15" width="6.28515625" style="29" customWidth="1"/>
    <col min="16" max="16" width="0.7109375" style="2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9" customWidth="1"/>
    <col min="38" max="38" width="0.7109375" style="2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0"/>
      <c r="B1" s="127" t="s">
        <v>78</v>
      </c>
      <c r="C1" s="7"/>
      <c r="D1" s="8"/>
      <c r="E1" s="9" t="s">
        <v>79</v>
      </c>
      <c r="F1" s="148"/>
      <c r="G1" s="72"/>
      <c r="H1" s="72"/>
      <c r="I1" s="10"/>
      <c r="J1" s="7"/>
      <c r="K1" s="140"/>
      <c r="L1" s="10"/>
      <c r="M1" s="10"/>
      <c r="N1" s="10"/>
      <c r="O1" s="10"/>
      <c r="P1" s="10"/>
      <c r="Q1" s="10"/>
      <c r="R1" s="7"/>
      <c r="S1" s="7"/>
      <c r="T1" s="7"/>
      <c r="U1" s="7"/>
      <c r="V1" s="7"/>
      <c r="W1" s="7"/>
      <c r="X1" s="7"/>
      <c r="Y1" s="7"/>
      <c r="Z1" s="7"/>
      <c r="AA1" s="148"/>
      <c r="AB1" s="148"/>
      <c r="AC1" s="72"/>
      <c r="AD1" s="72"/>
      <c r="AE1" s="10"/>
      <c r="AF1" s="7"/>
      <c r="AG1" s="140"/>
      <c r="AH1" s="10"/>
      <c r="AI1" s="10"/>
      <c r="AJ1" s="10"/>
      <c r="AK1" s="10"/>
      <c r="AL1" s="10"/>
      <c r="AM1" s="10"/>
      <c r="AN1" s="7"/>
      <c r="AO1" s="7"/>
      <c r="AP1" s="7"/>
      <c r="AQ1" s="7"/>
      <c r="AR1" s="7"/>
      <c r="AS1" s="40"/>
      <c r="AT1" s="40"/>
      <c r="AU1" s="40"/>
      <c r="AV1" s="40"/>
      <c r="AW1" s="40"/>
      <c r="AX1" s="40"/>
      <c r="AY1" s="40"/>
      <c r="AZ1" s="40"/>
      <c r="BA1" s="40"/>
      <c r="BB1" s="40"/>
      <c r="BC1" s="40"/>
      <c r="BD1" s="40"/>
      <c r="BE1" s="40"/>
    </row>
    <row r="2" spans="1:57" ht="14.25" x14ac:dyDescent="0.2">
      <c r="A2" s="40"/>
      <c r="B2" s="149" t="s">
        <v>157</v>
      </c>
      <c r="C2" s="68"/>
      <c r="D2" s="150"/>
      <c r="E2" s="14" t="s">
        <v>12</v>
      </c>
      <c r="F2" s="15"/>
      <c r="G2" s="15"/>
      <c r="H2" s="15"/>
      <c r="I2" s="21"/>
      <c r="J2" s="16"/>
      <c r="K2" s="108"/>
      <c r="L2" s="23" t="s">
        <v>158</v>
      </c>
      <c r="M2" s="15"/>
      <c r="N2" s="15"/>
      <c r="O2" s="22"/>
      <c r="P2" s="20"/>
      <c r="Q2" s="23" t="s">
        <v>159</v>
      </c>
      <c r="R2" s="15"/>
      <c r="S2" s="15"/>
      <c r="T2" s="15"/>
      <c r="U2" s="21"/>
      <c r="V2" s="22"/>
      <c r="W2" s="20"/>
      <c r="X2" s="151" t="s">
        <v>160</v>
      </c>
      <c r="Y2" s="152"/>
      <c r="Z2" s="153"/>
      <c r="AA2" s="14" t="s">
        <v>12</v>
      </c>
      <c r="AB2" s="15"/>
      <c r="AC2" s="15"/>
      <c r="AD2" s="15"/>
      <c r="AE2" s="21"/>
      <c r="AF2" s="16"/>
      <c r="AG2" s="108"/>
      <c r="AH2" s="23" t="s">
        <v>161</v>
      </c>
      <c r="AI2" s="15"/>
      <c r="AJ2" s="15"/>
      <c r="AK2" s="22"/>
      <c r="AL2" s="20"/>
      <c r="AM2" s="23" t="s">
        <v>159</v>
      </c>
      <c r="AN2" s="15"/>
      <c r="AO2" s="15"/>
      <c r="AP2" s="15"/>
      <c r="AQ2" s="21"/>
      <c r="AR2" s="22"/>
      <c r="AS2" s="154"/>
      <c r="AT2" s="40"/>
      <c r="AU2" s="40"/>
      <c r="AV2" s="40"/>
      <c r="AW2" s="40"/>
      <c r="AX2" s="40"/>
      <c r="AY2" s="40"/>
      <c r="AZ2" s="40"/>
      <c r="BA2" s="40"/>
      <c r="BB2" s="40"/>
      <c r="BC2" s="40"/>
      <c r="BD2" s="40"/>
      <c r="BE2" s="40"/>
    </row>
    <row r="3" spans="1:57" ht="14.25" x14ac:dyDescent="0.2">
      <c r="A3" s="40"/>
      <c r="B3" s="19" t="s">
        <v>0</v>
      </c>
      <c r="C3" s="19" t="s">
        <v>4</v>
      </c>
      <c r="D3" s="14" t="s">
        <v>1</v>
      </c>
      <c r="E3" s="19" t="s">
        <v>3</v>
      </c>
      <c r="F3" s="19" t="s">
        <v>8</v>
      </c>
      <c r="G3" s="16" t="s">
        <v>5</v>
      </c>
      <c r="H3" s="19" t="s">
        <v>6</v>
      </c>
      <c r="I3" s="19" t="s">
        <v>16</v>
      </c>
      <c r="J3" s="19" t="s">
        <v>21</v>
      </c>
      <c r="K3" s="154"/>
      <c r="L3" s="19" t="s">
        <v>5</v>
      </c>
      <c r="M3" s="19" t="s">
        <v>6</v>
      </c>
      <c r="N3" s="19" t="s">
        <v>143</v>
      </c>
      <c r="O3" s="19" t="s">
        <v>16</v>
      </c>
      <c r="P3" s="24"/>
      <c r="Q3" s="19" t="s">
        <v>3</v>
      </c>
      <c r="R3" s="19" t="s">
        <v>8</v>
      </c>
      <c r="S3" s="16" t="s">
        <v>5</v>
      </c>
      <c r="T3" s="19" t="s">
        <v>6</v>
      </c>
      <c r="U3" s="19" t="s">
        <v>16</v>
      </c>
      <c r="V3" s="19" t="s">
        <v>21</v>
      </c>
      <c r="W3" s="154"/>
      <c r="X3" s="19" t="s">
        <v>0</v>
      </c>
      <c r="Y3" s="19" t="s">
        <v>4</v>
      </c>
      <c r="Z3" s="14" t="s">
        <v>1</v>
      </c>
      <c r="AA3" s="19" t="s">
        <v>3</v>
      </c>
      <c r="AB3" s="19" t="s">
        <v>8</v>
      </c>
      <c r="AC3" s="16" t="s">
        <v>5</v>
      </c>
      <c r="AD3" s="19" t="s">
        <v>6</v>
      </c>
      <c r="AE3" s="19" t="s">
        <v>16</v>
      </c>
      <c r="AF3" s="19" t="s">
        <v>21</v>
      </c>
      <c r="AG3" s="154"/>
      <c r="AH3" s="19" t="s">
        <v>5</v>
      </c>
      <c r="AI3" s="19" t="s">
        <v>6</v>
      </c>
      <c r="AJ3" s="19" t="s">
        <v>143</v>
      </c>
      <c r="AK3" s="19" t="s">
        <v>16</v>
      </c>
      <c r="AL3" s="24"/>
      <c r="AM3" s="19" t="s">
        <v>3</v>
      </c>
      <c r="AN3" s="19" t="s">
        <v>8</v>
      </c>
      <c r="AO3" s="16" t="s">
        <v>5</v>
      </c>
      <c r="AP3" s="19" t="s">
        <v>6</v>
      </c>
      <c r="AQ3" s="19" t="s">
        <v>16</v>
      </c>
      <c r="AR3" s="19" t="s">
        <v>21</v>
      </c>
      <c r="AS3" s="154"/>
      <c r="AT3" s="40"/>
      <c r="AU3" s="40"/>
      <c r="AV3" s="40"/>
      <c r="AW3" s="40"/>
      <c r="AX3" s="40"/>
      <c r="AY3" s="40"/>
      <c r="AZ3" s="40"/>
      <c r="BA3" s="40"/>
      <c r="BB3" s="40"/>
      <c r="BC3" s="40"/>
      <c r="BD3" s="40"/>
      <c r="BE3" s="40"/>
    </row>
    <row r="4" spans="1:57" x14ac:dyDescent="0.25">
      <c r="A4" s="40"/>
      <c r="B4" s="25"/>
      <c r="C4" s="30"/>
      <c r="D4" s="37"/>
      <c r="E4" s="25"/>
      <c r="F4" s="25"/>
      <c r="G4" s="25"/>
      <c r="H4" s="27"/>
      <c r="I4" s="25"/>
      <c r="J4" s="33"/>
      <c r="K4" s="29"/>
      <c r="L4" s="91"/>
      <c r="M4" s="19"/>
      <c r="N4" s="19"/>
      <c r="O4" s="19"/>
      <c r="P4" s="24"/>
      <c r="Q4" s="25"/>
      <c r="R4" s="25"/>
      <c r="S4" s="27"/>
      <c r="T4" s="25"/>
      <c r="U4" s="25"/>
      <c r="V4" s="155"/>
      <c r="W4" s="29"/>
      <c r="X4" s="25">
        <v>1990</v>
      </c>
      <c r="Y4" s="25" t="s">
        <v>33</v>
      </c>
      <c r="Z4" s="26" t="s">
        <v>166</v>
      </c>
      <c r="AA4" s="25">
        <v>9</v>
      </c>
      <c r="AB4" s="25">
        <v>1</v>
      </c>
      <c r="AC4" s="25">
        <v>5</v>
      </c>
      <c r="AD4" s="25">
        <v>17</v>
      </c>
      <c r="AE4" s="25"/>
      <c r="AF4" s="28"/>
      <c r="AG4" s="24"/>
      <c r="AH4" s="19"/>
      <c r="AI4" s="19"/>
      <c r="AJ4" s="19"/>
      <c r="AK4" s="19"/>
      <c r="AL4" s="24"/>
      <c r="AM4" s="25"/>
      <c r="AN4" s="25"/>
      <c r="AO4" s="25"/>
      <c r="AP4" s="25"/>
      <c r="AQ4" s="25"/>
      <c r="AR4" s="156"/>
      <c r="AS4" s="2"/>
      <c r="AT4" s="40"/>
      <c r="AU4" s="40"/>
      <c r="AV4" s="40"/>
      <c r="AW4" s="40"/>
      <c r="AX4" s="40"/>
      <c r="AY4" s="40"/>
      <c r="AZ4" s="40"/>
      <c r="BA4" s="40"/>
      <c r="BB4" s="40"/>
      <c r="BC4" s="40"/>
      <c r="BD4" s="40"/>
      <c r="BE4" s="40"/>
    </row>
    <row r="5" spans="1:57" x14ac:dyDescent="0.25">
      <c r="A5" s="40"/>
      <c r="B5" s="25"/>
      <c r="C5" s="30"/>
      <c r="D5" s="37"/>
      <c r="E5" s="25"/>
      <c r="F5" s="25"/>
      <c r="G5" s="25"/>
      <c r="H5" s="27"/>
      <c r="I5" s="25"/>
      <c r="J5" s="33"/>
      <c r="K5" s="29"/>
      <c r="L5" s="91"/>
      <c r="M5" s="19"/>
      <c r="N5" s="19"/>
      <c r="O5" s="19"/>
      <c r="P5" s="24"/>
      <c r="Q5" s="25"/>
      <c r="R5" s="25"/>
      <c r="S5" s="27"/>
      <c r="T5" s="25"/>
      <c r="U5" s="25"/>
      <c r="V5" s="155"/>
      <c r="W5" s="29"/>
      <c r="X5" s="25">
        <v>1991</v>
      </c>
      <c r="Y5" s="25" t="s">
        <v>36</v>
      </c>
      <c r="Z5" s="26" t="s">
        <v>166</v>
      </c>
      <c r="AA5" s="25">
        <v>21</v>
      </c>
      <c r="AB5" s="25">
        <v>3</v>
      </c>
      <c r="AC5" s="25">
        <v>19</v>
      </c>
      <c r="AD5" s="25">
        <v>33</v>
      </c>
      <c r="AE5" s="171"/>
      <c r="AF5" s="172"/>
      <c r="AG5" s="24"/>
      <c r="AH5" s="19"/>
      <c r="AI5" s="19"/>
      <c r="AJ5" s="19"/>
      <c r="AK5" s="19"/>
      <c r="AL5" s="24"/>
      <c r="AM5" s="25"/>
      <c r="AN5" s="171"/>
      <c r="AO5" s="171"/>
      <c r="AP5" s="171"/>
      <c r="AQ5" s="171"/>
      <c r="AR5" s="173"/>
      <c r="AS5" s="2"/>
      <c r="AT5" s="40"/>
      <c r="AU5" s="40"/>
      <c r="AV5" s="40"/>
      <c r="AW5" s="40"/>
      <c r="AX5" s="40"/>
      <c r="AY5" s="40"/>
      <c r="AZ5" s="40"/>
      <c r="BA5" s="40"/>
      <c r="BB5" s="40"/>
      <c r="BC5" s="40"/>
      <c r="BD5" s="40"/>
      <c r="BE5" s="40"/>
    </row>
    <row r="6" spans="1:57" x14ac:dyDescent="0.25">
      <c r="A6" s="40"/>
      <c r="B6" s="25"/>
      <c r="C6" s="30"/>
      <c r="D6" s="37"/>
      <c r="E6" s="25"/>
      <c r="F6" s="25"/>
      <c r="G6" s="25"/>
      <c r="H6" s="27"/>
      <c r="I6" s="25"/>
      <c r="J6" s="33"/>
      <c r="K6" s="29"/>
      <c r="L6" s="91"/>
      <c r="M6" s="19"/>
      <c r="N6" s="19"/>
      <c r="O6" s="19"/>
      <c r="P6" s="24"/>
      <c r="Q6" s="25"/>
      <c r="R6" s="25"/>
      <c r="S6" s="27"/>
      <c r="T6" s="25"/>
      <c r="U6" s="25"/>
      <c r="V6" s="155"/>
      <c r="W6" s="29"/>
      <c r="X6" s="25"/>
      <c r="Y6" s="25"/>
      <c r="Z6" s="26"/>
      <c r="AA6" s="25"/>
      <c r="AB6" s="25"/>
      <c r="AC6" s="25"/>
      <c r="AD6" s="25"/>
      <c r="AE6" s="171"/>
      <c r="AF6" s="172"/>
      <c r="AG6" s="24"/>
      <c r="AH6" s="19"/>
      <c r="AI6" s="19"/>
      <c r="AJ6" s="19"/>
      <c r="AK6" s="19"/>
      <c r="AL6" s="24"/>
      <c r="AM6" s="25"/>
      <c r="AN6" s="171"/>
      <c r="AO6" s="171"/>
      <c r="AP6" s="171"/>
      <c r="AQ6" s="171"/>
      <c r="AR6" s="173"/>
      <c r="AS6" s="2"/>
      <c r="AT6" s="40"/>
      <c r="AU6" s="40"/>
      <c r="AV6" s="40"/>
      <c r="AW6" s="40"/>
      <c r="AX6" s="40"/>
      <c r="AY6" s="40"/>
      <c r="AZ6" s="40"/>
      <c r="BA6" s="40"/>
      <c r="BB6" s="40"/>
      <c r="BC6" s="40"/>
      <c r="BD6" s="40"/>
      <c r="BE6" s="40"/>
    </row>
    <row r="7" spans="1:57" x14ac:dyDescent="0.25">
      <c r="A7" s="40"/>
      <c r="B7" s="25"/>
      <c r="C7" s="30"/>
      <c r="D7" s="37"/>
      <c r="E7" s="25"/>
      <c r="F7" s="25"/>
      <c r="G7" s="25"/>
      <c r="H7" s="27"/>
      <c r="I7" s="25"/>
      <c r="J7" s="33"/>
      <c r="K7" s="29"/>
      <c r="L7" s="91"/>
      <c r="M7" s="19"/>
      <c r="N7" s="19"/>
      <c r="O7" s="19"/>
      <c r="P7" s="24"/>
      <c r="Q7" s="25"/>
      <c r="R7" s="25"/>
      <c r="S7" s="27"/>
      <c r="T7" s="25"/>
      <c r="U7" s="25"/>
      <c r="V7" s="155"/>
      <c r="W7" s="29"/>
      <c r="X7" s="25">
        <v>2005</v>
      </c>
      <c r="Y7" s="25" t="s">
        <v>36</v>
      </c>
      <c r="Z7" s="37" t="s">
        <v>85</v>
      </c>
      <c r="AA7" s="25">
        <v>1</v>
      </c>
      <c r="AB7" s="25">
        <v>0</v>
      </c>
      <c r="AC7" s="25">
        <v>0</v>
      </c>
      <c r="AD7" s="25">
        <v>0</v>
      </c>
      <c r="AE7" s="25">
        <v>3</v>
      </c>
      <c r="AF7" s="28">
        <v>0.75</v>
      </c>
      <c r="AG7" s="24">
        <v>4</v>
      </c>
      <c r="AH7" s="19"/>
      <c r="AI7" s="19"/>
      <c r="AJ7" s="19"/>
      <c r="AK7" s="19"/>
      <c r="AL7" s="24"/>
      <c r="AM7" s="25"/>
      <c r="AN7" s="25"/>
      <c r="AO7" s="25"/>
      <c r="AP7" s="25"/>
      <c r="AQ7" s="25"/>
      <c r="AR7" s="156"/>
      <c r="AS7" s="2"/>
      <c r="AT7" s="40"/>
      <c r="AU7" s="40"/>
      <c r="AV7" s="40"/>
      <c r="AW7" s="40"/>
      <c r="AX7" s="40"/>
      <c r="AY7" s="40"/>
      <c r="AZ7" s="40"/>
      <c r="BA7" s="40"/>
      <c r="BB7" s="40"/>
      <c r="BC7" s="40"/>
      <c r="BD7" s="40"/>
      <c r="BE7" s="40"/>
    </row>
    <row r="8" spans="1:57" ht="14.25" x14ac:dyDescent="0.2">
      <c r="A8" s="40"/>
      <c r="B8" s="70" t="s">
        <v>162</v>
      </c>
      <c r="C8" s="78"/>
      <c r="D8" s="77"/>
      <c r="E8" s="76">
        <f>SUM(E4:E4)</f>
        <v>0</v>
      </c>
      <c r="F8" s="76">
        <f>SUM(F4:F4)</f>
        <v>0</v>
      </c>
      <c r="G8" s="76">
        <f>SUM(G4:G4)</f>
        <v>0</v>
      </c>
      <c r="H8" s="76">
        <f>SUM(H4:H4)</f>
        <v>0</v>
      </c>
      <c r="I8" s="76">
        <f>SUM(I4:I4)</f>
        <v>0</v>
      </c>
      <c r="J8" s="157">
        <v>0</v>
      </c>
      <c r="K8" s="108">
        <f>SUM(K4:K4)</f>
        <v>0</v>
      </c>
      <c r="L8" s="23"/>
      <c r="M8" s="21"/>
      <c r="N8" s="144"/>
      <c r="O8" s="145"/>
      <c r="P8" s="24"/>
      <c r="Q8" s="76">
        <f>SUM(Q4:Q4)</f>
        <v>0</v>
      </c>
      <c r="R8" s="76">
        <f>SUM(R4:R4)</f>
        <v>0</v>
      </c>
      <c r="S8" s="76">
        <f>SUM(S4:S4)</f>
        <v>0</v>
      </c>
      <c r="T8" s="76">
        <f>SUM(T4:T4)</f>
        <v>0</v>
      </c>
      <c r="U8" s="76">
        <f>SUM(U4:U4)</f>
        <v>0</v>
      </c>
      <c r="V8" s="38">
        <v>0</v>
      </c>
      <c r="W8" s="108">
        <f>SUM(W4:W4)</f>
        <v>0</v>
      </c>
      <c r="X8" s="17" t="s">
        <v>162</v>
      </c>
      <c r="Y8" s="18"/>
      <c r="Z8" s="16"/>
      <c r="AA8" s="76">
        <f>SUM(AA4:AA7)</f>
        <v>31</v>
      </c>
      <c r="AB8" s="76">
        <f t="shared" ref="AB8:AG8" si="0">SUM(AB4:AB7)</f>
        <v>4</v>
      </c>
      <c r="AC8" s="76">
        <f t="shared" si="0"/>
        <v>24</v>
      </c>
      <c r="AD8" s="76">
        <f t="shared" si="0"/>
        <v>50</v>
      </c>
      <c r="AE8" s="76">
        <f t="shared" si="0"/>
        <v>3</v>
      </c>
      <c r="AF8" s="157">
        <f>PRODUCT(AE8/AG8)</f>
        <v>0.75</v>
      </c>
      <c r="AG8" s="108">
        <f t="shared" si="0"/>
        <v>4</v>
      </c>
      <c r="AH8" s="23"/>
      <c r="AI8" s="21"/>
      <c r="AJ8" s="144"/>
      <c r="AK8" s="145"/>
      <c r="AL8" s="24"/>
      <c r="AM8" s="76">
        <f>SUM(AM4:AM4)</f>
        <v>0</v>
      </c>
      <c r="AN8" s="76">
        <f>SUM(AN4:AN4)</f>
        <v>0</v>
      </c>
      <c r="AO8" s="76">
        <f>SUM(AO4:AO4)</f>
        <v>0</v>
      </c>
      <c r="AP8" s="76">
        <f>SUM(AP4:AP4)</f>
        <v>0</v>
      </c>
      <c r="AQ8" s="76">
        <f>SUM(AQ4:AQ4)</f>
        <v>0</v>
      </c>
      <c r="AR8" s="157">
        <v>0</v>
      </c>
      <c r="AS8" s="154">
        <f>SUM(AS4:AS4)</f>
        <v>0</v>
      </c>
      <c r="AT8" s="40"/>
      <c r="AU8" s="40"/>
      <c r="AV8" s="40"/>
      <c r="AW8" s="40"/>
      <c r="AX8" s="40"/>
      <c r="AY8" s="40"/>
      <c r="AZ8" s="40"/>
      <c r="BA8" s="40"/>
      <c r="BB8" s="40"/>
      <c r="BC8" s="40"/>
      <c r="BD8" s="40"/>
      <c r="BE8" s="40"/>
    </row>
    <row r="9" spans="1:57" x14ac:dyDescent="0.25">
      <c r="A9" s="40"/>
      <c r="B9" s="40"/>
      <c r="C9" s="40"/>
      <c r="D9" s="40"/>
      <c r="E9" s="40"/>
      <c r="F9" s="40"/>
      <c r="G9" s="40"/>
      <c r="H9" s="40"/>
      <c r="I9" s="40"/>
      <c r="J9" s="41"/>
      <c r="K9" s="29"/>
      <c r="L9" s="24"/>
      <c r="M9" s="24"/>
      <c r="N9" s="24"/>
      <c r="O9" s="24"/>
      <c r="P9" s="40"/>
      <c r="Q9" s="40"/>
      <c r="R9" s="43"/>
      <c r="S9" s="40"/>
      <c r="T9" s="40"/>
      <c r="U9" s="24"/>
      <c r="V9" s="24"/>
      <c r="W9" s="29"/>
      <c r="X9" s="40"/>
      <c r="Y9" s="40"/>
      <c r="Z9" s="40"/>
      <c r="AA9" s="40"/>
      <c r="AB9" s="40"/>
      <c r="AC9" s="40"/>
      <c r="AD9" s="40"/>
      <c r="AE9" s="40"/>
      <c r="AF9" s="41"/>
      <c r="AG9" s="29"/>
      <c r="AH9" s="24"/>
      <c r="AI9" s="24"/>
      <c r="AJ9" s="24"/>
      <c r="AK9" s="24"/>
      <c r="AL9" s="40"/>
      <c r="AM9" s="40"/>
      <c r="AN9" s="43"/>
      <c r="AO9" s="40"/>
      <c r="AP9" s="40"/>
      <c r="AQ9" s="24"/>
      <c r="AR9" s="24"/>
      <c r="AS9" s="29"/>
      <c r="AT9" s="40"/>
      <c r="AU9" s="40"/>
      <c r="AV9" s="40"/>
      <c r="AW9" s="40"/>
      <c r="AX9" s="40"/>
      <c r="AY9" s="40"/>
      <c r="AZ9" s="40"/>
      <c r="BA9" s="40"/>
      <c r="BB9" s="40"/>
      <c r="BC9" s="40"/>
      <c r="BD9" s="40"/>
      <c r="BE9" s="40"/>
    </row>
    <row r="10" spans="1:57" x14ac:dyDescent="0.25">
      <c r="A10" s="40"/>
      <c r="B10" s="158" t="s">
        <v>163</v>
      </c>
      <c r="C10" s="159"/>
      <c r="D10" s="160"/>
      <c r="E10" s="16" t="s">
        <v>3</v>
      </c>
      <c r="F10" s="19" t="s">
        <v>8</v>
      </c>
      <c r="G10" s="16" t="s">
        <v>5</v>
      </c>
      <c r="H10" s="19" t="s">
        <v>6</v>
      </c>
      <c r="I10" s="19" t="s">
        <v>16</v>
      </c>
      <c r="J10" s="19" t="s">
        <v>21</v>
      </c>
      <c r="K10" s="24"/>
      <c r="L10" s="19" t="s">
        <v>26</v>
      </c>
      <c r="M10" s="19" t="s">
        <v>27</v>
      </c>
      <c r="N10" s="19" t="s">
        <v>164</v>
      </c>
      <c r="O10" s="19" t="s">
        <v>165</v>
      </c>
      <c r="Q10" s="43"/>
      <c r="R10" s="43" t="s">
        <v>38</v>
      </c>
      <c r="S10" s="43"/>
      <c r="T10" s="100" t="s">
        <v>86</v>
      </c>
      <c r="U10" s="24"/>
      <c r="V10" s="29"/>
      <c r="W10" s="29"/>
      <c r="X10" s="161"/>
      <c r="Y10" s="161"/>
      <c r="Z10" s="161"/>
      <c r="AA10" s="161"/>
      <c r="AB10" s="161"/>
      <c r="AC10" s="43"/>
      <c r="AD10" s="43"/>
      <c r="AE10" s="43"/>
      <c r="AF10" s="40"/>
      <c r="AG10" s="40"/>
      <c r="AH10" s="40"/>
      <c r="AI10" s="40"/>
      <c r="AJ10" s="40"/>
      <c r="AK10" s="40"/>
      <c r="AM10" s="29"/>
      <c r="AN10" s="161"/>
      <c r="AO10" s="161"/>
      <c r="AP10" s="161"/>
      <c r="AQ10" s="161"/>
      <c r="AR10" s="161"/>
      <c r="AS10" s="161"/>
      <c r="AT10" s="40"/>
      <c r="AU10" s="40"/>
      <c r="AV10" s="40"/>
      <c r="AW10" s="40"/>
      <c r="AX10" s="40"/>
      <c r="AY10" s="40"/>
      <c r="AZ10" s="40"/>
      <c r="BA10" s="40"/>
      <c r="BB10" s="40"/>
      <c r="BC10" s="40"/>
      <c r="BD10" s="40"/>
      <c r="BE10" s="40"/>
    </row>
    <row r="11" spans="1:57" x14ac:dyDescent="0.25">
      <c r="A11" s="40"/>
      <c r="B11" s="45" t="s">
        <v>11</v>
      </c>
      <c r="C11" s="13"/>
      <c r="D11" s="47"/>
      <c r="E11" s="162">
        <v>485</v>
      </c>
      <c r="F11" s="162">
        <v>11</v>
      </c>
      <c r="G11" s="162">
        <v>46</v>
      </c>
      <c r="H11" s="162">
        <v>333</v>
      </c>
      <c r="I11" s="162">
        <v>1387</v>
      </c>
      <c r="J11" s="163">
        <v>0.505</v>
      </c>
      <c r="K11" s="40">
        <f>PRODUCT(I11/J11)</f>
        <v>2746.5346534653463</v>
      </c>
      <c r="L11" s="164">
        <f>PRODUCT((F11+G11)/E11)</f>
        <v>0.11752577319587629</v>
      </c>
      <c r="M11" s="164">
        <f>PRODUCT(H11/E11)</f>
        <v>0.6865979381443299</v>
      </c>
      <c r="N11" s="164">
        <f>PRODUCT((F11+G11+H11)/E11)</f>
        <v>0.80412371134020622</v>
      </c>
      <c r="O11" s="164">
        <f>PRODUCT(I11/E11)</f>
        <v>2.8597938144329897</v>
      </c>
      <c r="Q11" s="43"/>
      <c r="R11" s="43"/>
      <c r="S11" s="43"/>
      <c r="T11" s="40" t="s">
        <v>39</v>
      </c>
      <c r="U11" s="40"/>
      <c r="V11" s="40"/>
      <c r="W11" s="40"/>
      <c r="X11" s="43"/>
      <c r="Y11" s="43"/>
      <c r="Z11" s="43"/>
      <c r="AA11" s="43"/>
      <c r="AB11" s="43"/>
      <c r="AC11" s="43"/>
      <c r="AD11" s="43"/>
      <c r="AE11" s="43"/>
      <c r="AF11" s="43"/>
      <c r="AG11" s="43"/>
      <c r="AH11" s="43"/>
      <c r="AI11" s="43"/>
      <c r="AJ11" s="43"/>
      <c r="AK11" s="40"/>
      <c r="AL11" s="40"/>
      <c r="AM11" s="40"/>
      <c r="AN11" s="43"/>
      <c r="AO11" s="43"/>
      <c r="AP11" s="43"/>
      <c r="AQ11" s="43"/>
      <c r="AR11" s="43"/>
      <c r="AS11" s="43"/>
      <c r="AT11" s="40"/>
      <c r="AU11" s="40"/>
      <c r="AV11" s="40"/>
      <c r="AW11" s="40"/>
      <c r="AX11" s="40"/>
      <c r="AY11" s="40"/>
      <c r="AZ11" s="40"/>
      <c r="BA11" s="40"/>
      <c r="BB11" s="40"/>
      <c r="BC11" s="40"/>
      <c r="BD11" s="40"/>
      <c r="BE11" s="40"/>
    </row>
    <row r="12" spans="1:57" x14ac:dyDescent="0.25">
      <c r="A12" s="40"/>
      <c r="B12" s="165" t="s">
        <v>157</v>
      </c>
      <c r="C12" s="166"/>
      <c r="D12" s="167"/>
      <c r="E12" s="162">
        <f>PRODUCT(E8+Q8)</f>
        <v>0</v>
      </c>
      <c r="F12" s="162">
        <f>PRODUCT(F8+R8)</f>
        <v>0</v>
      </c>
      <c r="G12" s="162">
        <f>PRODUCT(G8+S8)</f>
        <v>0</v>
      </c>
      <c r="H12" s="162">
        <f>PRODUCT(H8+T8)</f>
        <v>0</v>
      </c>
      <c r="I12" s="162">
        <f>PRODUCT(I8+U8)</f>
        <v>0</v>
      </c>
      <c r="J12" s="163">
        <v>0</v>
      </c>
      <c r="K12" s="40">
        <f>PRODUCT(K8+W8)</f>
        <v>0</v>
      </c>
      <c r="L12" s="164">
        <v>0</v>
      </c>
      <c r="M12" s="164">
        <v>0</v>
      </c>
      <c r="N12" s="164">
        <v>0</v>
      </c>
      <c r="O12" s="164">
        <v>0</v>
      </c>
      <c r="Q12" s="43"/>
      <c r="R12" s="43"/>
      <c r="S12" s="43"/>
      <c r="T12" s="40" t="s">
        <v>148</v>
      </c>
      <c r="U12" s="40"/>
      <c r="V12" s="40"/>
      <c r="W12" s="40"/>
      <c r="X12" s="40"/>
      <c r="Y12" s="40"/>
      <c r="Z12" s="40"/>
      <c r="AA12" s="40"/>
      <c r="AB12" s="40"/>
      <c r="AC12" s="43"/>
      <c r="AD12" s="43"/>
      <c r="AE12" s="43"/>
      <c r="AF12" s="43"/>
      <c r="AG12" s="43"/>
      <c r="AH12" s="43"/>
      <c r="AI12" s="43"/>
      <c r="AJ12" s="43"/>
      <c r="AK12" s="40"/>
      <c r="AL12" s="40"/>
      <c r="AM12" s="40"/>
      <c r="AN12" s="40"/>
      <c r="AO12" s="40"/>
      <c r="AP12" s="40"/>
      <c r="AQ12" s="40"/>
      <c r="AR12" s="40"/>
      <c r="AS12" s="40"/>
      <c r="AT12" s="40"/>
      <c r="AU12" s="40"/>
      <c r="AV12" s="40"/>
      <c r="AW12" s="40"/>
      <c r="AX12" s="40"/>
      <c r="AY12" s="40"/>
      <c r="AZ12" s="40"/>
      <c r="BA12" s="40"/>
      <c r="BB12" s="40"/>
      <c r="BC12" s="40"/>
      <c r="BD12" s="40"/>
      <c r="BE12" s="40"/>
    </row>
    <row r="13" spans="1:57" x14ac:dyDescent="0.25">
      <c r="A13" s="40"/>
      <c r="B13" s="35" t="s">
        <v>160</v>
      </c>
      <c r="C13" s="168"/>
      <c r="D13" s="130"/>
      <c r="E13" s="162">
        <f>PRODUCT(AA8+AM8)</f>
        <v>31</v>
      </c>
      <c r="F13" s="162">
        <f>PRODUCT(AB8+AN8)</f>
        <v>4</v>
      </c>
      <c r="G13" s="162">
        <f>PRODUCT(AC8+AO8)</f>
        <v>24</v>
      </c>
      <c r="H13" s="162">
        <f>PRODUCT(AD8+AP8)</f>
        <v>50</v>
      </c>
      <c r="I13" s="162">
        <f>PRODUCT(AE8+AQ8)</f>
        <v>3</v>
      </c>
      <c r="J13" s="163">
        <f>PRODUCT(I13/K13)</f>
        <v>0.75</v>
      </c>
      <c r="K13" s="24">
        <f>PRODUCT(AG8+AS8)</f>
        <v>4</v>
      </c>
      <c r="L13" s="164">
        <f>PRODUCT((F13+G13)/E13)</f>
        <v>0.90322580645161288</v>
      </c>
      <c r="M13" s="164">
        <f>PRODUCT(H13/E13)</f>
        <v>1.6129032258064515</v>
      </c>
      <c r="N13" s="164">
        <f>PRODUCT((F13+G13+H13)/E13)</f>
        <v>2.5161290322580645</v>
      </c>
      <c r="O13" s="164">
        <v>3</v>
      </c>
      <c r="Q13" s="43"/>
      <c r="R13" s="43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  <c r="AF13" s="43"/>
      <c r="AG13" s="43"/>
      <c r="AH13" s="43"/>
      <c r="AI13" s="43"/>
      <c r="AJ13" s="43"/>
      <c r="AK13" s="40"/>
      <c r="AL13" s="24"/>
      <c r="AM13" s="40"/>
      <c r="AN13" s="40"/>
      <c r="AO13" s="40"/>
      <c r="AP13" s="40"/>
      <c r="AQ13" s="40"/>
      <c r="AR13" s="40"/>
      <c r="AS13" s="40"/>
      <c r="AT13" s="40"/>
      <c r="AU13" s="40"/>
      <c r="AV13" s="40"/>
      <c r="AW13" s="40"/>
      <c r="AX13" s="40"/>
      <c r="AY13" s="40"/>
      <c r="AZ13" s="40"/>
      <c r="BA13" s="40"/>
      <c r="BB13" s="40"/>
      <c r="BC13" s="40"/>
      <c r="BD13" s="40"/>
      <c r="BE13" s="40"/>
    </row>
    <row r="14" spans="1:57" x14ac:dyDescent="0.25">
      <c r="A14" s="40"/>
      <c r="B14" s="169" t="s">
        <v>162</v>
      </c>
      <c r="C14" s="104"/>
      <c r="D14" s="170"/>
      <c r="E14" s="162">
        <f>SUM(E11:E13)</f>
        <v>516</v>
      </c>
      <c r="F14" s="162">
        <f t="shared" ref="F14:I14" si="1">SUM(F11:F13)</f>
        <v>15</v>
      </c>
      <c r="G14" s="162">
        <f t="shared" si="1"/>
        <v>70</v>
      </c>
      <c r="H14" s="162">
        <f t="shared" si="1"/>
        <v>383</v>
      </c>
      <c r="I14" s="162">
        <f t="shared" si="1"/>
        <v>1390</v>
      </c>
      <c r="J14" s="163">
        <f>PRODUCT(I14/K14)</f>
        <v>0.50535629436581186</v>
      </c>
      <c r="K14" s="40">
        <f>SUM(K11:K13)</f>
        <v>2750.5346534653463</v>
      </c>
      <c r="L14" s="164">
        <f>PRODUCT((F14+G14)/E14)</f>
        <v>0.16472868217054262</v>
      </c>
      <c r="M14" s="164">
        <f>PRODUCT(H14/E14)</f>
        <v>0.74224806201550386</v>
      </c>
      <c r="N14" s="164">
        <f>PRODUCT((F14+G14+H14)/E14)</f>
        <v>0.90697674418604646</v>
      </c>
      <c r="O14" s="164">
        <v>2.86</v>
      </c>
      <c r="Q14" s="24"/>
      <c r="R14" s="24"/>
      <c r="S14" s="24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  <c r="AF14" s="43"/>
      <c r="AG14" s="43"/>
      <c r="AH14" s="43"/>
      <c r="AI14" s="43"/>
      <c r="AJ14" s="43"/>
      <c r="AK14" s="40"/>
      <c r="AL14" s="40"/>
      <c r="AM14" s="40"/>
      <c r="AN14" s="40"/>
      <c r="AO14" s="40"/>
      <c r="AP14" s="40"/>
      <c r="AQ14" s="40"/>
      <c r="AR14" s="40"/>
      <c r="AS14" s="40"/>
      <c r="AT14" s="40"/>
      <c r="AU14" s="40"/>
      <c r="AV14" s="40"/>
      <c r="AW14" s="40"/>
      <c r="AX14" s="40"/>
      <c r="AY14" s="40"/>
      <c r="AZ14" s="40"/>
      <c r="BA14" s="40"/>
      <c r="BB14" s="40"/>
      <c r="BC14" s="40"/>
      <c r="BD14" s="40"/>
      <c r="BE14" s="40"/>
    </row>
    <row r="15" spans="1:57" ht="14.25" x14ac:dyDescent="0.2">
      <c r="A15" s="40"/>
      <c r="B15" s="40"/>
      <c r="C15" s="40"/>
      <c r="D15" s="40"/>
      <c r="E15" s="24"/>
      <c r="F15" s="24"/>
      <c r="G15" s="24"/>
      <c r="H15" s="24"/>
      <c r="I15" s="24"/>
      <c r="J15" s="40"/>
      <c r="K15" s="40"/>
      <c r="L15" s="24"/>
      <c r="M15" s="24"/>
      <c r="N15" s="24"/>
      <c r="O15" s="24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  <c r="AF15" s="43"/>
      <c r="AG15" s="43"/>
      <c r="AH15" s="43"/>
      <c r="AI15" s="43"/>
      <c r="AJ15" s="43"/>
      <c r="AK15" s="40"/>
      <c r="AL15" s="40"/>
      <c r="AM15" s="40"/>
      <c r="AN15" s="40"/>
      <c r="AO15" s="40"/>
      <c r="AP15" s="40"/>
      <c r="AQ15" s="40"/>
      <c r="AR15" s="40"/>
      <c r="AS15" s="40"/>
      <c r="AT15" s="40"/>
      <c r="AU15" s="40"/>
      <c r="AV15" s="40"/>
      <c r="AW15" s="40"/>
      <c r="AX15" s="40"/>
      <c r="AY15" s="40"/>
      <c r="AZ15" s="40"/>
      <c r="BA15" s="40"/>
      <c r="BB15" s="40"/>
      <c r="BC15" s="40"/>
      <c r="BD15" s="40"/>
      <c r="BE15" s="40"/>
    </row>
    <row r="16" spans="1:57" ht="14.25" x14ac:dyDescent="0.2">
      <c r="A16" s="40"/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3"/>
      <c r="AG16" s="43"/>
      <c r="AH16" s="43"/>
      <c r="AI16" s="43"/>
      <c r="AJ16" s="43"/>
      <c r="AK16" s="40"/>
      <c r="AL16" s="40"/>
      <c r="AM16" s="40"/>
      <c r="AN16" s="40"/>
      <c r="AO16" s="40"/>
      <c r="AP16" s="40"/>
      <c r="AQ16" s="40"/>
      <c r="AR16" s="40"/>
      <c r="AS16" s="40"/>
      <c r="AT16" s="40"/>
      <c r="AU16" s="40"/>
      <c r="AV16" s="40"/>
      <c r="AW16" s="40"/>
      <c r="AX16" s="40"/>
      <c r="AY16" s="40"/>
      <c r="AZ16" s="40"/>
      <c r="BA16" s="40"/>
      <c r="BB16" s="40"/>
      <c r="BC16" s="40"/>
      <c r="BD16" s="40"/>
      <c r="BE16" s="40"/>
    </row>
    <row r="17" spans="1:57" ht="14.25" x14ac:dyDescent="0.2">
      <c r="A17" s="40"/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3"/>
      <c r="AG17" s="43"/>
      <c r="AH17" s="43"/>
      <c r="AI17" s="43"/>
      <c r="AJ17" s="43"/>
      <c r="AK17" s="40"/>
      <c r="AL17" s="40"/>
      <c r="AM17" s="40"/>
      <c r="AN17" s="40"/>
      <c r="AO17" s="40"/>
      <c r="AP17" s="40"/>
      <c r="AQ17" s="40"/>
      <c r="AR17" s="40"/>
      <c r="AS17" s="40"/>
      <c r="AT17" s="40"/>
      <c r="AU17" s="40"/>
      <c r="AV17" s="40"/>
      <c r="AW17" s="40"/>
      <c r="AX17" s="40"/>
      <c r="AY17" s="40"/>
      <c r="AZ17" s="40"/>
      <c r="BA17" s="40"/>
      <c r="BB17" s="40"/>
      <c r="BC17" s="40"/>
      <c r="BD17" s="40"/>
      <c r="BE17" s="40"/>
    </row>
    <row r="18" spans="1:57" ht="14.25" x14ac:dyDescent="0.2">
      <c r="A18" s="40"/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  <c r="AF18" s="43"/>
      <c r="AG18" s="43"/>
      <c r="AH18" s="43"/>
      <c r="AI18" s="43"/>
      <c r="AJ18" s="43"/>
      <c r="AK18" s="40"/>
      <c r="AL18" s="40"/>
      <c r="AM18" s="40"/>
      <c r="AN18" s="40"/>
      <c r="AO18" s="40"/>
      <c r="AP18" s="40"/>
      <c r="AQ18" s="40"/>
      <c r="AR18" s="40"/>
      <c r="AS18" s="40"/>
      <c r="AT18" s="40"/>
      <c r="AU18" s="40"/>
      <c r="AV18" s="40"/>
      <c r="AW18" s="40"/>
      <c r="AX18" s="40"/>
      <c r="AY18" s="40"/>
      <c r="AZ18" s="40"/>
      <c r="BA18" s="40"/>
      <c r="BB18" s="40"/>
      <c r="BC18" s="40"/>
      <c r="BD18" s="40"/>
      <c r="BE18" s="40"/>
    </row>
    <row r="19" spans="1:57" ht="14.25" x14ac:dyDescent="0.2">
      <c r="A19" s="40"/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  <c r="AF19" s="43"/>
      <c r="AG19" s="43"/>
      <c r="AH19" s="43"/>
      <c r="AI19" s="43"/>
      <c r="AJ19" s="43"/>
      <c r="AK19" s="40"/>
      <c r="AL19" s="40"/>
      <c r="AM19" s="40"/>
      <c r="AN19" s="40"/>
      <c r="AO19" s="40"/>
      <c r="AP19" s="40"/>
      <c r="AQ19" s="40"/>
      <c r="AR19" s="40"/>
      <c r="AS19" s="40"/>
      <c r="AT19" s="40"/>
      <c r="AU19" s="40"/>
      <c r="AV19" s="40"/>
      <c r="AW19" s="40"/>
      <c r="AX19" s="40"/>
      <c r="AY19" s="40"/>
      <c r="AZ19" s="40"/>
      <c r="BA19" s="40"/>
      <c r="BB19" s="40"/>
      <c r="BC19" s="40"/>
      <c r="BD19" s="40"/>
      <c r="BE19" s="40"/>
    </row>
    <row r="20" spans="1:57" ht="14.25" x14ac:dyDescent="0.2">
      <c r="A20" s="40"/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  <c r="AF20" s="43"/>
      <c r="AG20" s="43"/>
      <c r="AH20" s="43"/>
      <c r="AI20" s="43"/>
      <c r="AJ20" s="43"/>
      <c r="AK20" s="40"/>
      <c r="AL20" s="40"/>
      <c r="AM20" s="40"/>
      <c r="AN20" s="40"/>
      <c r="AO20" s="40"/>
      <c r="AP20" s="40"/>
      <c r="AQ20" s="40"/>
      <c r="AR20" s="40"/>
      <c r="AS20" s="40"/>
      <c r="AT20" s="40"/>
      <c r="AU20" s="40"/>
      <c r="AV20" s="40"/>
      <c r="AW20" s="40"/>
      <c r="AX20" s="40"/>
      <c r="AY20" s="40"/>
      <c r="AZ20" s="40"/>
      <c r="BA20" s="40"/>
      <c r="BB20" s="40"/>
      <c r="BC20" s="40"/>
      <c r="BD20" s="40"/>
      <c r="BE20" s="40"/>
    </row>
    <row r="21" spans="1:57" ht="14.25" x14ac:dyDescent="0.2">
      <c r="A21" s="40"/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43"/>
      <c r="AG21" s="43"/>
      <c r="AH21" s="43"/>
      <c r="AI21" s="43"/>
      <c r="AJ21" s="43"/>
      <c r="AK21" s="40"/>
      <c r="AL21" s="40"/>
      <c r="AM21" s="40"/>
      <c r="AN21" s="40"/>
      <c r="AO21" s="40"/>
      <c r="AP21" s="40"/>
      <c r="AQ21" s="40"/>
      <c r="AR21" s="40"/>
      <c r="AS21" s="40"/>
      <c r="AT21" s="40"/>
      <c r="AU21" s="40"/>
      <c r="AV21" s="40"/>
      <c r="AW21" s="40"/>
      <c r="AX21" s="40"/>
      <c r="AY21" s="40"/>
      <c r="AZ21" s="40"/>
      <c r="BA21" s="40"/>
      <c r="BB21" s="40"/>
      <c r="BC21" s="40"/>
      <c r="BD21" s="40"/>
      <c r="BE21" s="40"/>
    </row>
    <row r="22" spans="1:57" ht="14.25" x14ac:dyDescent="0.2">
      <c r="A22" s="40"/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  <c r="AF22" s="43"/>
      <c r="AG22" s="43"/>
      <c r="AH22" s="43"/>
      <c r="AI22" s="43"/>
      <c r="AJ22" s="43"/>
      <c r="AK22" s="40"/>
      <c r="AL22" s="40"/>
      <c r="AM22" s="40"/>
      <c r="AN22" s="40"/>
      <c r="AO22" s="40"/>
      <c r="AP22" s="40"/>
      <c r="AQ22" s="40"/>
      <c r="AR22" s="40"/>
      <c r="AS22" s="40"/>
      <c r="AT22" s="40"/>
      <c r="AU22" s="40"/>
      <c r="AV22" s="40"/>
      <c r="AW22" s="40"/>
      <c r="AX22" s="40"/>
      <c r="AY22" s="40"/>
      <c r="AZ22" s="40"/>
      <c r="BA22" s="40"/>
      <c r="BB22" s="40"/>
      <c r="BC22" s="40"/>
      <c r="BD22" s="40"/>
      <c r="BE22" s="40"/>
    </row>
    <row r="23" spans="1:57" ht="14.25" x14ac:dyDescent="0.2">
      <c r="A23" s="40"/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3"/>
      <c r="AG23" s="43"/>
      <c r="AH23" s="43"/>
      <c r="AI23" s="43"/>
      <c r="AJ23" s="43"/>
      <c r="AK23" s="40"/>
      <c r="AL23" s="40"/>
      <c r="AM23" s="40"/>
      <c r="AN23" s="40"/>
      <c r="AO23" s="40"/>
      <c r="AP23" s="40"/>
      <c r="AQ23" s="40"/>
      <c r="AR23" s="40"/>
      <c r="AS23" s="40"/>
      <c r="AT23" s="40"/>
      <c r="AU23" s="40"/>
      <c r="AV23" s="40"/>
      <c r="AW23" s="40"/>
      <c r="AX23" s="40"/>
      <c r="AY23" s="40"/>
      <c r="AZ23" s="40"/>
      <c r="BA23" s="40"/>
      <c r="BB23" s="40"/>
      <c r="BC23" s="40"/>
      <c r="BD23" s="40"/>
      <c r="BE23" s="40"/>
    </row>
    <row r="24" spans="1:57" ht="14.25" x14ac:dyDescent="0.2">
      <c r="A24" s="40"/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3"/>
      <c r="AG24" s="43"/>
      <c r="AH24" s="43"/>
      <c r="AI24" s="43"/>
      <c r="AJ24" s="43"/>
      <c r="AK24" s="40"/>
      <c r="AL24" s="40"/>
      <c r="AM24" s="40"/>
      <c r="AN24" s="40"/>
      <c r="AO24" s="40"/>
      <c r="AP24" s="40"/>
      <c r="AQ24" s="40"/>
      <c r="AR24" s="40"/>
      <c r="AS24" s="40"/>
      <c r="AT24" s="40"/>
      <c r="AU24" s="40"/>
      <c r="AV24" s="40"/>
      <c r="AW24" s="40"/>
      <c r="AX24" s="40"/>
      <c r="AY24" s="40"/>
      <c r="AZ24" s="40"/>
      <c r="BA24" s="40"/>
      <c r="BB24" s="40"/>
      <c r="BC24" s="40"/>
      <c r="BD24" s="40"/>
      <c r="BE24" s="40"/>
    </row>
    <row r="25" spans="1:57" ht="14.25" x14ac:dyDescent="0.2">
      <c r="A25" s="40"/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3"/>
      <c r="AG25" s="43"/>
      <c r="AH25" s="43"/>
      <c r="AI25" s="43"/>
      <c r="AJ25" s="43"/>
      <c r="AK25" s="40"/>
      <c r="AL25" s="40"/>
      <c r="AM25" s="40"/>
      <c r="AN25" s="40"/>
      <c r="AO25" s="40"/>
      <c r="AP25" s="40"/>
      <c r="AQ25" s="40"/>
      <c r="AR25" s="40"/>
      <c r="AS25" s="40"/>
      <c r="AT25" s="40"/>
      <c r="AU25" s="40"/>
      <c r="AV25" s="40"/>
      <c r="AW25" s="40"/>
      <c r="AX25" s="40"/>
      <c r="AY25" s="40"/>
      <c r="AZ25" s="40"/>
      <c r="BA25" s="40"/>
      <c r="BB25" s="40"/>
      <c r="BC25" s="40"/>
      <c r="BD25" s="40"/>
      <c r="BE25" s="40"/>
    </row>
    <row r="26" spans="1:57" ht="14.25" x14ac:dyDescent="0.2">
      <c r="A26" s="40"/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3"/>
      <c r="AG26" s="43"/>
      <c r="AH26" s="43"/>
      <c r="AI26" s="43"/>
      <c r="AJ26" s="43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  <c r="AX26" s="40"/>
      <c r="AY26" s="40"/>
      <c r="AZ26" s="40"/>
      <c r="BA26" s="40"/>
      <c r="BB26" s="40"/>
      <c r="BC26" s="40"/>
      <c r="BD26" s="40"/>
      <c r="BE26" s="40"/>
    </row>
    <row r="27" spans="1:57" ht="14.25" x14ac:dyDescent="0.2">
      <c r="A27" s="40"/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3"/>
      <c r="AG27" s="43"/>
      <c r="AH27" s="43"/>
      <c r="AI27" s="43"/>
      <c r="AJ27" s="43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40"/>
    </row>
    <row r="28" spans="1:57" ht="14.25" x14ac:dyDescent="0.2">
      <c r="A28" s="40"/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3"/>
      <c r="AG28" s="43"/>
      <c r="AH28" s="43"/>
      <c r="AI28" s="43"/>
      <c r="AJ28" s="43"/>
      <c r="AK28" s="40"/>
      <c r="AL28" s="40"/>
      <c r="AM28" s="40"/>
      <c r="AN28" s="40"/>
      <c r="AO28" s="40"/>
      <c r="AP28" s="40"/>
      <c r="AQ28" s="40"/>
      <c r="AR28" s="40"/>
      <c r="AS28" s="40"/>
      <c r="AT28" s="40"/>
      <c r="AU28" s="40"/>
      <c r="AV28" s="40"/>
      <c r="AW28" s="40"/>
      <c r="AX28" s="40"/>
      <c r="AY28" s="40"/>
      <c r="AZ28" s="40"/>
      <c r="BA28" s="40"/>
      <c r="BB28" s="40"/>
      <c r="BC28" s="40"/>
      <c r="BD28" s="40"/>
      <c r="BE28" s="40"/>
    </row>
    <row r="29" spans="1:57" ht="14.25" x14ac:dyDescent="0.2">
      <c r="A29" s="40"/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3"/>
      <c r="AG29" s="43"/>
      <c r="AH29" s="43"/>
      <c r="AI29" s="43"/>
      <c r="AJ29" s="43"/>
      <c r="AK29" s="40"/>
      <c r="AL29" s="40"/>
      <c r="AM29" s="40"/>
      <c r="AN29" s="40"/>
      <c r="AO29" s="40"/>
      <c r="AP29" s="40"/>
      <c r="AQ29" s="40"/>
      <c r="AR29" s="40"/>
      <c r="AS29" s="40"/>
      <c r="AT29" s="40"/>
      <c r="AU29" s="40"/>
      <c r="AV29" s="40"/>
      <c r="AW29" s="40"/>
      <c r="AX29" s="40"/>
      <c r="AY29" s="40"/>
      <c r="AZ29" s="40"/>
      <c r="BA29" s="40"/>
      <c r="BB29" s="40"/>
      <c r="BC29" s="40"/>
      <c r="BD29" s="40"/>
      <c r="BE29" s="40"/>
    </row>
    <row r="30" spans="1:57" ht="14.25" x14ac:dyDescent="0.2">
      <c r="A30" s="40"/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  <c r="AF30" s="43"/>
      <c r="AG30" s="43"/>
      <c r="AH30" s="43"/>
      <c r="AI30" s="43"/>
      <c r="AJ30" s="43"/>
      <c r="AK30" s="40"/>
      <c r="AL30" s="40"/>
      <c r="AM30" s="40"/>
      <c r="AN30" s="40"/>
      <c r="AO30" s="40"/>
      <c r="AP30" s="40"/>
      <c r="AQ30" s="40"/>
      <c r="AR30" s="40"/>
      <c r="AS30" s="40"/>
      <c r="AT30" s="40"/>
      <c r="AU30" s="40"/>
      <c r="AV30" s="40"/>
      <c r="AW30" s="40"/>
      <c r="AX30" s="40"/>
      <c r="AY30" s="40"/>
      <c r="AZ30" s="40"/>
      <c r="BA30" s="40"/>
      <c r="BB30" s="40"/>
      <c r="BC30" s="40"/>
      <c r="BD30" s="40"/>
      <c r="BE30" s="40"/>
    </row>
    <row r="31" spans="1:57" ht="14.25" x14ac:dyDescent="0.2">
      <c r="A31" s="40"/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3"/>
      <c r="AG31" s="43"/>
      <c r="AH31" s="43"/>
      <c r="AI31" s="43"/>
      <c r="AJ31" s="43"/>
      <c r="AK31" s="40"/>
      <c r="AL31" s="40"/>
      <c r="AM31" s="40"/>
      <c r="AN31" s="40"/>
      <c r="AO31" s="40"/>
      <c r="AP31" s="40"/>
      <c r="AQ31" s="40"/>
      <c r="AR31" s="40"/>
      <c r="AS31" s="40"/>
      <c r="AT31" s="40"/>
      <c r="AU31" s="40"/>
      <c r="AV31" s="40"/>
      <c r="AW31" s="40"/>
      <c r="AX31" s="40"/>
      <c r="AY31" s="40"/>
      <c r="AZ31" s="40"/>
      <c r="BA31" s="40"/>
      <c r="BB31" s="40"/>
      <c r="BC31" s="40"/>
      <c r="BD31" s="40"/>
      <c r="BE31" s="40"/>
    </row>
    <row r="32" spans="1:57" ht="14.25" x14ac:dyDescent="0.2">
      <c r="A32" s="40"/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  <c r="AF32" s="43"/>
      <c r="AG32" s="43"/>
      <c r="AH32" s="43"/>
      <c r="AI32" s="43"/>
      <c r="AJ32" s="43"/>
      <c r="AK32" s="40"/>
      <c r="AL32" s="40"/>
      <c r="AM32" s="40"/>
      <c r="AN32" s="40"/>
      <c r="AO32" s="40"/>
      <c r="AP32" s="40"/>
      <c r="AQ32" s="40"/>
      <c r="AR32" s="40"/>
      <c r="AS32" s="40"/>
      <c r="AT32" s="40"/>
      <c r="AU32" s="40"/>
      <c r="AV32" s="40"/>
      <c r="AW32" s="40"/>
      <c r="AX32" s="40"/>
      <c r="AY32" s="40"/>
      <c r="AZ32" s="40"/>
      <c r="BA32" s="40"/>
      <c r="BB32" s="40"/>
      <c r="BC32" s="40"/>
      <c r="BD32" s="40"/>
      <c r="BE32" s="40"/>
    </row>
    <row r="33" spans="1:57" ht="14.25" x14ac:dyDescent="0.2">
      <c r="A33" s="40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  <c r="AF33" s="43"/>
      <c r="AG33" s="43"/>
      <c r="AH33" s="43"/>
      <c r="AI33" s="43"/>
      <c r="AJ33" s="43"/>
      <c r="AK33" s="40"/>
      <c r="AL33" s="40"/>
      <c r="AM33" s="40"/>
      <c r="AN33" s="40"/>
      <c r="AO33" s="40"/>
      <c r="AP33" s="40"/>
      <c r="AQ33" s="40"/>
      <c r="AR33" s="40"/>
      <c r="AS33" s="40"/>
      <c r="AT33" s="40"/>
      <c r="AU33" s="40"/>
      <c r="AV33" s="40"/>
      <c r="AW33" s="40"/>
      <c r="AX33" s="40"/>
      <c r="AY33" s="40"/>
      <c r="AZ33" s="40"/>
      <c r="BA33" s="40"/>
      <c r="BB33" s="40"/>
      <c r="BC33" s="40"/>
      <c r="BD33" s="40"/>
      <c r="BE33" s="40"/>
    </row>
    <row r="34" spans="1:57" ht="14.25" x14ac:dyDescent="0.2">
      <c r="A34" s="40"/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3"/>
      <c r="AG34" s="43"/>
      <c r="AH34" s="43"/>
      <c r="AI34" s="43"/>
      <c r="AJ34" s="43"/>
      <c r="AK34" s="40"/>
      <c r="AL34" s="40"/>
      <c r="AM34" s="40"/>
      <c r="AN34" s="40"/>
      <c r="AO34" s="40"/>
      <c r="AP34" s="40"/>
      <c r="AQ34" s="40"/>
      <c r="AR34" s="40"/>
      <c r="AS34" s="40"/>
      <c r="AT34" s="40"/>
      <c r="AU34" s="40"/>
      <c r="AV34" s="40"/>
      <c r="AW34" s="40"/>
      <c r="AX34" s="40"/>
      <c r="AY34" s="40"/>
      <c r="AZ34" s="40"/>
      <c r="BA34" s="40"/>
      <c r="BB34" s="40"/>
      <c r="BC34" s="40"/>
      <c r="BD34" s="40"/>
      <c r="BE34" s="40"/>
    </row>
    <row r="35" spans="1:57" ht="14.25" x14ac:dyDescent="0.2">
      <c r="A35" s="40"/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3"/>
      <c r="AG35" s="43"/>
      <c r="AH35" s="43"/>
      <c r="AI35" s="43"/>
      <c r="AJ35" s="43"/>
      <c r="AK35" s="40"/>
      <c r="AL35" s="40"/>
      <c r="AM35" s="40"/>
      <c r="AN35" s="40"/>
      <c r="AO35" s="40"/>
      <c r="AP35" s="40"/>
      <c r="AQ35" s="40"/>
      <c r="AR35" s="40"/>
      <c r="AS35" s="40"/>
      <c r="AT35" s="40"/>
      <c r="AU35" s="40"/>
      <c r="AV35" s="40"/>
      <c r="AW35" s="40"/>
      <c r="AX35" s="40"/>
      <c r="AY35" s="40"/>
      <c r="AZ35" s="40"/>
      <c r="BA35" s="40"/>
      <c r="BB35" s="40"/>
      <c r="BC35" s="40"/>
      <c r="BD35" s="40"/>
      <c r="BE35" s="40"/>
    </row>
    <row r="36" spans="1:57" ht="14.25" x14ac:dyDescent="0.2">
      <c r="A36" s="40"/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3"/>
      <c r="AG36" s="43"/>
      <c r="AH36" s="43"/>
      <c r="AI36" s="43"/>
      <c r="AJ36" s="43"/>
      <c r="AK36" s="40"/>
      <c r="AL36" s="40"/>
      <c r="AM36" s="40"/>
      <c r="AN36" s="40"/>
      <c r="AO36" s="40"/>
      <c r="AP36" s="40"/>
      <c r="AQ36" s="40"/>
      <c r="AR36" s="40"/>
      <c r="AS36" s="40"/>
      <c r="AT36" s="40"/>
      <c r="AU36" s="40"/>
      <c r="AV36" s="40"/>
      <c r="AW36" s="40"/>
      <c r="AX36" s="40"/>
      <c r="AY36" s="40"/>
      <c r="AZ36" s="40"/>
      <c r="BA36" s="40"/>
      <c r="BB36" s="40"/>
      <c r="BC36" s="40"/>
      <c r="BD36" s="40"/>
      <c r="BE36" s="40"/>
    </row>
    <row r="37" spans="1:57" ht="14.25" x14ac:dyDescent="0.2">
      <c r="A37" s="40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3"/>
      <c r="AG37" s="43"/>
      <c r="AH37" s="43"/>
      <c r="AI37" s="43"/>
      <c r="AJ37" s="43"/>
      <c r="AK37" s="40"/>
      <c r="AL37" s="40"/>
      <c r="AM37" s="40"/>
      <c r="AN37" s="40"/>
      <c r="AO37" s="40"/>
      <c r="AP37" s="40"/>
      <c r="AQ37" s="40"/>
      <c r="AR37" s="40"/>
      <c r="AS37" s="40"/>
      <c r="AT37" s="40"/>
      <c r="AU37" s="40"/>
      <c r="AV37" s="40"/>
      <c r="AW37" s="40"/>
      <c r="AX37" s="40"/>
      <c r="AY37" s="40"/>
      <c r="AZ37" s="40"/>
      <c r="BA37" s="40"/>
      <c r="BB37" s="40"/>
      <c r="BC37" s="40"/>
      <c r="BD37" s="40"/>
      <c r="BE37" s="40"/>
    </row>
    <row r="38" spans="1:57" ht="14.25" x14ac:dyDescent="0.2">
      <c r="A38" s="40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3"/>
      <c r="AG38" s="43"/>
      <c r="AH38" s="43"/>
      <c r="AI38" s="43"/>
      <c r="AJ38" s="43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</row>
    <row r="39" spans="1:57" ht="14.25" x14ac:dyDescent="0.2">
      <c r="A39" s="40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3"/>
      <c r="AG39" s="43"/>
      <c r="AH39" s="43"/>
      <c r="AI39" s="43"/>
      <c r="AJ39" s="43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</row>
    <row r="40" spans="1:57" ht="14.25" x14ac:dyDescent="0.2">
      <c r="A40" s="40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3"/>
      <c r="AG40" s="43"/>
      <c r="AH40" s="43"/>
      <c r="AI40" s="43"/>
      <c r="AJ40" s="43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</row>
    <row r="41" spans="1:57" ht="14.25" x14ac:dyDescent="0.2">
      <c r="A41" s="40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3"/>
      <c r="AG41" s="43"/>
      <c r="AH41" s="43"/>
      <c r="AI41" s="43"/>
      <c r="AJ41" s="43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</row>
    <row r="42" spans="1:57" ht="14.25" x14ac:dyDescent="0.2">
      <c r="A42" s="40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3"/>
      <c r="AG42" s="43"/>
      <c r="AH42" s="43"/>
      <c r="AI42" s="43"/>
      <c r="AJ42" s="43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</row>
    <row r="43" spans="1:57" ht="14.25" x14ac:dyDescent="0.2">
      <c r="A43" s="40"/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3"/>
      <c r="AG43" s="43"/>
      <c r="AH43" s="43"/>
      <c r="AI43" s="43"/>
      <c r="AJ43" s="43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</row>
    <row r="44" spans="1:57" ht="14.25" x14ac:dyDescent="0.2">
      <c r="A44" s="40"/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3"/>
      <c r="AG44" s="43"/>
      <c r="AH44" s="43"/>
      <c r="AI44" s="43"/>
      <c r="AJ44" s="43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</row>
    <row r="45" spans="1:57" ht="14.25" x14ac:dyDescent="0.2">
      <c r="A45" s="40"/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3"/>
      <c r="AG45" s="43"/>
      <c r="AH45" s="43"/>
      <c r="AI45" s="43"/>
      <c r="AJ45" s="43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</row>
    <row r="46" spans="1:57" ht="14.25" x14ac:dyDescent="0.2">
      <c r="A46" s="40"/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3"/>
      <c r="AG46" s="43"/>
      <c r="AH46" s="43"/>
      <c r="AI46" s="43"/>
      <c r="AJ46" s="43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</row>
    <row r="47" spans="1:57" ht="14.25" x14ac:dyDescent="0.2">
      <c r="A47" s="40"/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3"/>
      <c r="AG47" s="43"/>
      <c r="AH47" s="43"/>
      <c r="AI47" s="43"/>
      <c r="AJ47" s="43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</row>
    <row r="48" spans="1:57" ht="14.25" x14ac:dyDescent="0.2">
      <c r="A48" s="40"/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3"/>
      <c r="AG48" s="43"/>
      <c r="AH48" s="43"/>
      <c r="AI48" s="43"/>
      <c r="AJ48" s="43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</row>
    <row r="49" spans="1:57" ht="14.25" x14ac:dyDescent="0.2">
      <c r="A49" s="40"/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3"/>
      <c r="AG49" s="43"/>
      <c r="AH49" s="43"/>
      <c r="AI49" s="43"/>
      <c r="AJ49" s="43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</row>
    <row r="50" spans="1:57" ht="14.25" x14ac:dyDescent="0.2">
      <c r="A50" s="40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3"/>
      <c r="AG50" s="43"/>
      <c r="AH50" s="43"/>
      <c r="AI50" s="43"/>
      <c r="AJ50" s="43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</row>
    <row r="51" spans="1:57" ht="14.25" x14ac:dyDescent="0.2">
      <c r="A51" s="40"/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3"/>
      <c r="AG51" s="43"/>
      <c r="AH51" s="43"/>
      <c r="AI51" s="43"/>
      <c r="AJ51" s="43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</row>
    <row r="52" spans="1:57" ht="14.25" x14ac:dyDescent="0.2">
      <c r="A52" s="40"/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3"/>
      <c r="AG52" s="43"/>
      <c r="AH52" s="43"/>
      <c r="AI52" s="43"/>
      <c r="AJ52" s="43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</row>
    <row r="53" spans="1:57" ht="14.25" x14ac:dyDescent="0.2">
      <c r="A53" s="40"/>
      <c r="B53" s="40"/>
      <c r="C53" s="40"/>
      <c r="D53" s="40"/>
      <c r="J53" s="40"/>
      <c r="K53" s="40"/>
      <c r="L53"/>
      <c r="M53"/>
      <c r="N53"/>
      <c r="O53"/>
      <c r="P53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3"/>
      <c r="AG53" s="43"/>
      <c r="AH53" s="43"/>
      <c r="AI53" s="43"/>
      <c r="AJ53" s="43"/>
      <c r="AK53" s="40"/>
      <c r="AL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</row>
    <row r="54" spans="1:57" ht="14.25" x14ac:dyDescent="0.2">
      <c r="A54" s="40"/>
      <c r="B54" s="40"/>
      <c r="C54" s="40"/>
      <c r="D54" s="40"/>
      <c r="J54" s="40"/>
      <c r="K54" s="40"/>
      <c r="L54"/>
      <c r="M54"/>
      <c r="N54"/>
      <c r="O54"/>
      <c r="P54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3"/>
      <c r="AG54" s="43"/>
      <c r="AH54" s="43"/>
      <c r="AI54" s="43"/>
      <c r="AJ54" s="43"/>
      <c r="AK54" s="40"/>
      <c r="AL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</row>
    <row r="55" spans="1:57" ht="14.25" x14ac:dyDescent="0.2">
      <c r="A55" s="40"/>
      <c r="B55" s="40"/>
      <c r="C55" s="40"/>
      <c r="D55" s="40"/>
      <c r="J55" s="40"/>
      <c r="K55" s="40"/>
      <c r="L55"/>
      <c r="M55"/>
      <c r="N55"/>
      <c r="O55"/>
      <c r="P55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3"/>
      <c r="AG55" s="43"/>
      <c r="AH55" s="43"/>
      <c r="AI55" s="43"/>
      <c r="AJ55" s="43"/>
      <c r="AK55" s="40"/>
      <c r="AL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</row>
    <row r="56" spans="1:57" ht="14.25" x14ac:dyDescent="0.2">
      <c r="A56" s="40"/>
      <c r="B56" s="40"/>
      <c r="C56" s="40"/>
      <c r="D56" s="40"/>
      <c r="J56" s="40"/>
      <c r="K56" s="40"/>
      <c r="L56"/>
      <c r="M56"/>
      <c r="N56"/>
      <c r="O56"/>
      <c r="P56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3"/>
      <c r="AG56" s="43"/>
      <c r="AH56" s="43"/>
      <c r="AI56" s="43"/>
      <c r="AJ56" s="43"/>
      <c r="AK56" s="40"/>
      <c r="AL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</row>
    <row r="57" spans="1:57" ht="14.25" x14ac:dyDescent="0.2">
      <c r="A57" s="40"/>
      <c r="B57" s="40"/>
      <c r="C57" s="40"/>
      <c r="D57" s="40"/>
      <c r="J57" s="40"/>
      <c r="K57" s="40"/>
      <c r="L57"/>
      <c r="M57"/>
      <c r="N57"/>
      <c r="O57"/>
      <c r="P57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3"/>
      <c r="AG57" s="43"/>
      <c r="AH57" s="43"/>
      <c r="AI57" s="43"/>
      <c r="AJ57" s="43"/>
      <c r="AK57" s="40"/>
      <c r="AL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</row>
    <row r="58" spans="1:57" ht="14.25" x14ac:dyDescent="0.2">
      <c r="A58" s="40"/>
      <c r="B58" s="40"/>
      <c r="C58" s="40"/>
      <c r="D58" s="40"/>
      <c r="J58" s="40"/>
      <c r="K58" s="40"/>
      <c r="L58"/>
      <c r="M58"/>
      <c r="N58"/>
      <c r="O58"/>
      <c r="P58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3"/>
      <c r="AG58" s="43"/>
      <c r="AH58" s="43"/>
      <c r="AI58" s="43"/>
      <c r="AJ58" s="43"/>
      <c r="AK58" s="40"/>
      <c r="AL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</row>
    <row r="59" spans="1:57" ht="14.25" x14ac:dyDescent="0.2">
      <c r="A59" s="40"/>
      <c r="B59" s="40"/>
      <c r="C59" s="40"/>
      <c r="D59" s="40"/>
      <c r="J59" s="40"/>
      <c r="K59" s="40"/>
      <c r="L59"/>
      <c r="M59"/>
      <c r="N59"/>
      <c r="O59"/>
      <c r="P59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3"/>
      <c r="AG59" s="43"/>
      <c r="AH59" s="43"/>
      <c r="AI59" s="43"/>
      <c r="AJ59" s="43"/>
      <c r="AK59" s="40"/>
      <c r="AL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</row>
    <row r="60" spans="1:57" ht="14.25" x14ac:dyDescent="0.2">
      <c r="A60" s="40"/>
      <c r="B60" s="40"/>
      <c r="C60" s="40"/>
      <c r="D60" s="40"/>
      <c r="J60" s="40"/>
      <c r="K60" s="40"/>
      <c r="L60"/>
      <c r="M60"/>
      <c r="N60"/>
      <c r="O60"/>
      <c r="P6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3"/>
      <c r="AG60" s="43"/>
      <c r="AH60" s="43"/>
      <c r="AI60" s="43"/>
      <c r="AJ60" s="43"/>
      <c r="AK60" s="40"/>
      <c r="AL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</row>
    <row r="61" spans="1:57" ht="14.25" x14ac:dyDescent="0.2">
      <c r="A61" s="40"/>
      <c r="B61" s="40"/>
      <c r="C61" s="40"/>
      <c r="D61" s="40"/>
      <c r="J61" s="40"/>
      <c r="K61" s="40"/>
      <c r="L61"/>
      <c r="M61"/>
      <c r="N61"/>
      <c r="O61"/>
      <c r="P61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3"/>
      <c r="AG61" s="43"/>
      <c r="AH61" s="43"/>
      <c r="AI61" s="43"/>
      <c r="AJ61" s="43"/>
      <c r="AK61" s="40"/>
      <c r="AL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</row>
    <row r="62" spans="1:57" ht="14.25" x14ac:dyDescent="0.2">
      <c r="A62" s="40"/>
      <c r="B62" s="40"/>
      <c r="C62" s="40"/>
      <c r="D62" s="40"/>
      <c r="J62" s="40"/>
      <c r="K62" s="40"/>
      <c r="L62"/>
      <c r="M62"/>
      <c r="N62"/>
      <c r="O62"/>
      <c r="P62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3"/>
      <c r="AG62" s="43"/>
      <c r="AH62" s="43"/>
      <c r="AI62" s="43"/>
      <c r="AJ62" s="43"/>
      <c r="AK62" s="40"/>
      <c r="AL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</row>
    <row r="63" spans="1:57" ht="14.25" x14ac:dyDescent="0.2">
      <c r="A63" s="40"/>
      <c r="B63" s="40"/>
      <c r="C63" s="40"/>
      <c r="D63" s="40"/>
      <c r="J63" s="40"/>
      <c r="K63" s="40"/>
      <c r="L63"/>
      <c r="M63"/>
      <c r="N63"/>
      <c r="O63"/>
      <c r="P63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3"/>
      <c r="AG63" s="43"/>
      <c r="AH63" s="43"/>
      <c r="AI63" s="43"/>
      <c r="AJ63" s="43"/>
      <c r="AK63" s="40"/>
      <c r="AL63" s="40"/>
      <c r="AT63" s="40"/>
      <c r="AU63" s="40"/>
      <c r="AV63" s="40"/>
      <c r="AW63" s="40"/>
      <c r="AX63" s="40"/>
      <c r="AY63" s="40"/>
      <c r="AZ63" s="40"/>
      <c r="BA63" s="40"/>
      <c r="BB63" s="40"/>
      <c r="BC63" s="40"/>
      <c r="BD63" s="40"/>
      <c r="BE63" s="40"/>
    </row>
    <row r="64" spans="1:57" ht="14.25" x14ac:dyDescent="0.2">
      <c r="A64" s="40"/>
      <c r="B64" s="40"/>
      <c r="C64" s="40"/>
      <c r="D64" s="40"/>
      <c r="J64" s="40"/>
      <c r="K64" s="40"/>
      <c r="L64"/>
      <c r="M64"/>
      <c r="N64"/>
      <c r="O64"/>
      <c r="P64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3"/>
      <c r="AG64" s="43"/>
      <c r="AH64" s="43"/>
      <c r="AI64" s="43"/>
      <c r="AJ64" s="43"/>
      <c r="AK64" s="40"/>
      <c r="AL64" s="40"/>
      <c r="AT64" s="40"/>
      <c r="AU64" s="40"/>
      <c r="AV64" s="40"/>
      <c r="AW64" s="40"/>
      <c r="AX64" s="40"/>
      <c r="AY64" s="40"/>
      <c r="AZ64" s="40"/>
      <c r="BA64" s="40"/>
      <c r="BB64" s="40"/>
      <c r="BC64" s="40"/>
      <c r="BD64" s="40"/>
      <c r="BE64" s="40"/>
    </row>
    <row r="65" spans="1:57" ht="14.25" x14ac:dyDescent="0.2">
      <c r="A65" s="40"/>
      <c r="B65" s="40"/>
      <c r="C65" s="40"/>
      <c r="D65" s="40"/>
      <c r="J65" s="40"/>
      <c r="K65" s="40"/>
      <c r="L65"/>
      <c r="M65"/>
      <c r="N65"/>
      <c r="O65"/>
      <c r="P65"/>
      <c r="Q65" s="40"/>
      <c r="R65" s="40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  <c r="AF65" s="43"/>
      <c r="AG65" s="43"/>
      <c r="AH65" s="43"/>
      <c r="AI65" s="43"/>
      <c r="AJ65" s="43"/>
      <c r="AK65" s="40"/>
      <c r="AL65" s="40"/>
      <c r="AT65" s="40"/>
      <c r="AU65" s="40"/>
      <c r="AV65" s="40"/>
      <c r="AW65" s="40"/>
      <c r="AX65" s="40"/>
      <c r="AY65" s="40"/>
      <c r="AZ65" s="40"/>
      <c r="BA65" s="40"/>
      <c r="BB65" s="40"/>
      <c r="BC65" s="40"/>
      <c r="BD65" s="40"/>
      <c r="BE65" s="40"/>
    </row>
    <row r="66" spans="1:57" ht="14.25" x14ac:dyDescent="0.2">
      <c r="A66" s="40"/>
      <c r="B66" s="40"/>
      <c r="C66" s="40"/>
      <c r="D66" s="40"/>
      <c r="J66" s="40"/>
      <c r="K66" s="40"/>
      <c r="L66"/>
      <c r="M66"/>
      <c r="N66"/>
      <c r="O66"/>
      <c r="P66"/>
      <c r="Q66" s="40"/>
      <c r="R66" s="40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  <c r="AF66" s="43"/>
      <c r="AG66" s="43"/>
      <c r="AH66" s="43"/>
      <c r="AI66" s="43"/>
      <c r="AJ66" s="43"/>
      <c r="AK66" s="40"/>
      <c r="AL66" s="40"/>
      <c r="AT66" s="40"/>
      <c r="AU66" s="40"/>
      <c r="AV66" s="40"/>
      <c r="AW66" s="40"/>
      <c r="AX66" s="40"/>
      <c r="AY66" s="40"/>
      <c r="AZ66" s="40"/>
      <c r="BA66" s="40"/>
      <c r="BB66" s="40"/>
      <c r="BC66" s="40"/>
      <c r="BD66" s="40"/>
      <c r="BE66" s="40"/>
    </row>
    <row r="67" spans="1:57" ht="14.25" x14ac:dyDescent="0.2">
      <c r="A67" s="40"/>
      <c r="B67" s="40"/>
      <c r="C67" s="40"/>
      <c r="D67" s="40"/>
      <c r="J67" s="40"/>
      <c r="K67" s="40"/>
      <c r="L67"/>
      <c r="M67"/>
      <c r="N67"/>
      <c r="O67"/>
      <c r="P67"/>
      <c r="Q67" s="40"/>
      <c r="R67" s="40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  <c r="AF67" s="43"/>
      <c r="AG67" s="43"/>
      <c r="AH67" s="43"/>
      <c r="AI67" s="43"/>
      <c r="AJ67" s="43"/>
      <c r="AK67" s="40"/>
      <c r="AL67" s="40"/>
      <c r="AT67" s="40"/>
      <c r="AU67" s="40"/>
      <c r="AV67" s="40"/>
      <c r="AW67" s="40"/>
      <c r="AX67" s="40"/>
      <c r="AY67" s="40"/>
      <c r="AZ67" s="40"/>
      <c r="BA67" s="40"/>
      <c r="BB67" s="40"/>
      <c r="BC67" s="40"/>
      <c r="BD67" s="40"/>
      <c r="BE67" s="40"/>
    </row>
    <row r="68" spans="1:57" ht="14.25" x14ac:dyDescent="0.2">
      <c r="A68" s="40"/>
      <c r="B68" s="40"/>
      <c r="C68" s="40"/>
      <c r="D68" s="40"/>
      <c r="J68" s="40"/>
      <c r="K68" s="40"/>
      <c r="L68"/>
      <c r="M68"/>
      <c r="N68"/>
      <c r="O68"/>
      <c r="P68"/>
      <c r="Q68" s="40"/>
      <c r="R68" s="40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  <c r="AF68" s="43"/>
      <c r="AG68" s="43"/>
      <c r="AH68" s="43"/>
      <c r="AI68" s="43"/>
      <c r="AJ68" s="43"/>
      <c r="AK68" s="40"/>
      <c r="AL68" s="40"/>
      <c r="AT68" s="40"/>
      <c r="AU68" s="40"/>
      <c r="AV68" s="40"/>
      <c r="AW68" s="40"/>
      <c r="AX68" s="40"/>
      <c r="AY68" s="40"/>
      <c r="AZ68" s="40"/>
      <c r="BA68" s="40"/>
      <c r="BB68" s="40"/>
      <c r="BC68" s="40"/>
      <c r="BD68" s="40"/>
      <c r="BE68" s="40"/>
    </row>
    <row r="69" spans="1:57" ht="14.25" x14ac:dyDescent="0.2">
      <c r="A69" s="40"/>
      <c r="B69" s="40"/>
      <c r="C69" s="40"/>
      <c r="D69" s="40"/>
      <c r="J69" s="40"/>
      <c r="K69" s="40"/>
      <c r="L69"/>
      <c r="M69"/>
      <c r="N69"/>
      <c r="O69"/>
      <c r="P69"/>
      <c r="Q69" s="40"/>
      <c r="R69" s="40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  <c r="AF69" s="43"/>
      <c r="AG69" s="43"/>
      <c r="AH69" s="43"/>
      <c r="AI69" s="43"/>
      <c r="AJ69" s="43"/>
      <c r="AK69" s="40"/>
      <c r="AL69" s="40"/>
      <c r="AT69" s="40"/>
      <c r="AU69" s="40"/>
      <c r="AV69" s="40"/>
      <c r="AW69" s="40"/>
      <c r="AX69" s="40"/>
      <c r="AY69" s="40"/>
      <c r="AZ69" s="40"/>
      <c r="BA69" s="40"/>
      <c r="BB69" s="40"/>
      <c r="BC69" s="40"/>
      <c r="BD69" s="40"/>
      <c r="BE69" s="40"/>
    </row>
    <row r="70" spans="1:57" ht="14.25" x14ac:dyDescent="0.2">
      <c r="A70" s="40"/>
      <c r="B70" s="40"/>
      <c r="C70" s="40"/>
      <c r="D70" s="40"/>
      <c r="J70" s="40"/>
      <c r="K70" s="40"/>
      <c r="L70"/>
      <c r="M70"/>
      <c r="N70"/>
      <c r="O70"/>
      <c r="P70"/>
      <c r="Q70" s="40"/>
      <c r="R70" s="40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  <c r="AF70" s="43"/>
      <c r="AG70" s="43"/>
      <c r="AH70" s="43"/>
      <c r="AI70" s="43"/>
      <c r="AJ70" s="43"/>
      <c r="AK70" s="40"/>
      <c r="AL70" s="40"/>
      <c r="AT70" s="40"/>
      <c r="AU70" s="40"/>
      <c r="AV70" s="40"/>
      <c r="AW70" s="40"/>
      <c r="AX70" s="40"/>
      <c r="AY70" s="40"/>
      <c r="AZ70" s="40"/>
      <c r="BA70" s="40"/>
      <c r="BB70" s="40"/>
      <c r="BC70" s="40"/>
      <c r="BD70" s="40"/>
      <c r="BE70" s="40"/>
    </row>
    <row r="71" spans="1:57" ht="14.25" x14ac:dyDescent="0.2">
      <c r="A71" s="40"/>
      <c r="B71" s="40"/>
      <c r="C71" s="40"/>
      <c r="D71" s="40"/>
      <c r="J71" s="40"/>
      <c r="K71" s="40"/>
      <c r="L71"/>
      <c r="M71"/>
      <c r="N71"/>
      <c r="O71"/>
      <c r="P71"/>
      <c r="Q71" s="40"/>
      <c r="R71" s="40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  <c r="AF71" s="43"/>
      <c r="AG71" s="43"/>
      <c r="AH71" s="43"/>
      <c r="AI71" s="43"/>
      <c r="AJ71" s="43"/>
      <c r="AK71" s="40"/>
      <c r="AL71" s="40"/>
      <c r="AT71" s="40"/>
      <c r="AU71" s="40"/>
      <c r="AV71" s="40"/>
      <c r="AW71" s="40"/>
      <c r="AX71" s="40"/>
      <c r="AY71" s="40"/>
      <c r="AZ71" s="40"/>
      <c r="BA71" s="40"/>
      <c r="BB71" s="40"/>
      <c r="BC71" s="40"/>
      <c r="BD71" s="40"/>
      <c r="BE71" s="40"/>
    </row>
    <row r="72" spans="1:57" ht="14.25" x14ac:dyDescent="0.2">
      <c r="A72" s="40"/>
      <c r="B72" s="40"/>
      <c r="C72" s="40"/>
      <c r="D72" s="40"/>
      <c r="J72" s="40"/>
      <c r="K72" s="40"/>
      <c r="L72"/>
      <c r="M72"/>
      <c r="N72"/>
      <c r="O72"/>
      <c r="P72"/>
      <c r="Q72" s="40"/>
      <c r="R72" s="40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  <c r="AF72" s="43"/>
      <c r="AG72" s="43"/>
      <c r="AH72" s="43"/>
      <c r="AI72" s="43"/>
      <c r="AJ72" s="43"/>
      <c r="AK72" s="40"/>
      <c r="AL72" s="40"/>
      <c r="AT72" s="40"/>
      <c r="AU72" s="40"/>
      <c r="AV72" s="40"/>
      <c r="AW72" s="40"/>
      <c r="AX72" s="40"/>
      <c r="AY72" s="40"/>
      <c r="AZ72" s="40"/>
      <c r="BA72" s="40"/>
      <c r="BB72" s="40"/>
      <c r="BC72" s="40"/>
      <c r="BD72" s="40"/>
      <c r="BE72" s="40"/>
    </row>
    <row r="73" spans="1:57" ht="14.25" x14ac:dyDescent="0.2">
      <c r="A73" s="40"/>
      <c r="B73" s="40"/>
      <c r="C73" s="40"/>
      <c r="D73" s="40"/>
      <c r="J73" s="40"/>
      <c r="K73" s="40"/>
      <c r="L73"/>
      <c r="M73"/>
      <c r="N73"/>
      <c r="O73"/>
      <c r="P73"/>
      <c r="Q73" s="40"/>
      <c r="R73" s="40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  <c r="AF73" s="43"/>
      <c r="AG73" s="43"/>
      <c r="AH73" s="43"/>
      <c r="AI73" s="43"/>
      <c r="AJ73" s="43"/>
      <c r="AK73" s="40"/>
      <c r="AL73" s="40"/>
      <c r="AT73" s="40"/>
      <c r="AU73" s="40"/>
      <c r="AV73" s="40"/>
      <c r="AW73" s="40"/>
      <c r="AX73" s="40"/>
      <c r="AY73" s="40"/>
      <c r="AZ73" s="40"/>
      <c r="BA73" s="40"/>
      <c r="BB73" s="40"/>
      <c r="BC73" s="40"/>
      <c r="BD73" s="40"/>
      <c r="BE73" s="40"/>
    </row>
    <row r="74" spans="1:57" ht="14.25" x14ac:dyDescent="0.2">
      <c r="A74" s="40"/>
      <c r="B74" s="40"/>
      <c r="C74" s="40"/>
      <c r="D74" s="40"/>
      <c r="J74" s="40"/>
      <c r="K74" s="40"/>
      <c r="L74"/>
      <c r="M74"/>
      <c r="N74"/>
      <c r="O74"/>
      <c r="P74"/>
      <c r="Q74" s="40"/>
      <c r="R74" s="40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  <c r="AF74" s="43"/>
      <c r="AG74" s="43"/>
      <c r="AH74" s="43"/>
      <c r="AI74" s="43"/>
      <c r="AJ74" s="43"/>
      <c r="AK74" s="40"/>
      <c r="AL74" s="40"/>
      <c r="AT74" s="40"/>
      <c r="AU74" s="40"/>
      <c r="AV74" s="40"/>
      <c r="AW74" s="40"/>
      <c r="AX74" s="40"/>
      <c r="AY74" s="40"/>
      <c r="AZ74" s="40"/>
      <c r="BA74" s="40"/>
      <c r="BB74" s="40"/>
      <c r="BC74" s="40"/>
      <c r="BD74" s="40"/>
      <c r="BE74" s="40"/>
    </row>
    <row r="75" spans="1:57" ht="14.25" x14ac:dyDescent="0.2">
      <c r="A75" s="40"/>
      <c r="B75" s="40"/>
      <c r="C75" s="40"/>
      <c r="D75" s="40"/>
      <c r="J75" s="40"/>
      <c r="K75" s="40"/>
      <c r="L75"/>
      <c r="M75"/>
      <c r="N75"/>
      <c r="O75"/>
      <c r="P75"/>
      <c r="Q75" s="40"/>
      <c r="R75" s="40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  <c r="AF75" s="43"/>
      <c r="AG75" s="43"/>
      <c r="AH75" s="43"/>
      <c r="AI75" s="43"/>
      <c r="AJ75" s="43"/>
      <c r="AK75" s="40"/>
      <c r="AL75" s="40"/>
      <c r="AT75" s="40"/>
      <c r="AU75" s="40"/>
      <c r="AV75" s="40"/>
      <c r="AW75" s="40"/>
      <c r="AX75" s="40"/>
      <c r="AY75" s="40"/>
      <c r="AZ75" s="40"/>
      <c r="BA75" s="40"/>
      <c r="BB75" s="40"/>
      <c r="BC75" s="40"/>
      <c r="BD75" s="40"/>
      <c r="BE75" s="40"/>
    </row>
    <row r="76" spans="1:57" ht="14.25" x14ac:dyDescent="0.2">
      <c r="A76" s="40"/>
      <c r="B76" s="40"/>
      <c r="C76" s="40"/>
      <c r="D76" s="40"/>
      <c r="L76"/>
      <c r="M76"/>
      <c r="N76"/>
      <c r="O76"/>
      <c r="P76"/>
      <c r="Q76" s="40"/>
      <c r="R76" s="40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  <c r="AF76" s="43"/>
      <c r="AG76" s="43"/>
      <c r="AH76" s="43"/>
      <c r="AI76" s="43"/>
      <c r="AJ76" s="43"/>
      <c r="AK76" s="40"/>
      <c r="AL76" s="40"/>
      <c r="AT76" s="40"/>
      <c r="AU76" s="40"/>
      <c r="AV76" s="40"/>
      <c r="AW76" s="40"/>
      <c r="AX76" s="40"/>
      <c r="AY76" s="40"/>
      <c r="AZ76" s="40"/>
      <c r="BA76" s="40"/>
      <c r="BB76" s="40"/>
      <c r="BC76" s="40"/>
      <c r="BD76" s="40"/>
      <c r="BE76" s="40"/>
    </row>
    <row r="77" spans="1:57" ht="14.25" x14ac:dyDescent="0.2">
      <c r="A77" s="40"/>
      <c r="B77" s="40"/>
      <c r="C77" s="40"/>
      <c r="D77" s="40"/>
      <c r="L77"/>
      <c r="M77"/>
      <c r="N77"/>
      <c r="O77"/>
      <c r="P77"/>
      <c r="Q77" s="40"/>
      <c r="R77" s="40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  <c r="AF77" s="43"/>
      <c r="AG77" s="43"/>
      <c r="AH77" s="43"/>
      <c r="AI77" s="43"/>
      <c r="AJ77" s="43"/>
      <c r="AK77" s="40"/>
      <c r="AL77" s="40"/>
      <c r="AT77" s="40"/>
      <c r="AU77" s="40"/>
      <c r="AV77" s="40"/>
      <c r="AW77" s="40"/>
      <c r="AX77" s="40"/>
      <c r="AY77" s="40"/>
      <c r="AZ77" s="40"/>
      <c r="BA77" s="40"/>
      <c r="BB77" s="40"/>
      <c r="BC77" s="40"/>
      <c r="BD77" s="40"/>
      <c r="BE77" s="40"/>
    </row>
    <row r="78" spans="1:57" ht="14.25" x14ac:dyDescent="0.2">
      <c r="A78" s="40"/>
      <c r="B78" s="40"/>
      <c r="C78" s="40"/>
      <c r="D78" s="40"/>
      <c r="L78"/>
      <c r="M78"/>
      <c r="N78"/>
      <c r="O78"/>
      <c r="P78"/>
      <c r="Q78" s="40"/>
      <c r="R78" s="40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  <c r="AF78" s="43"/>
      <c r="AG78" s="43"/>
      <c r="AH78" s="43"/>
      <c r="AI78" s="43"/>
      <c r="AJ78" s="43"/>
      <c r="AK78" s="40"/>
      <c r="AL78" s="40"/>
      <c r="AT78" s="40"/>
      <c r="AU78" s="40"/>
      <c r="AV78" s="40"/>
      <c r="AW78" s="40"/>
      <c r="AX78" s="40"/>
      <c r="AY78" s="40"/>
      <c r="AZ78" s="40"/>
      <c r="BA78" s="40"/>
      <c r="BB78" s="40"/>
      <c r="BC78" s="40"/>
      <c r="BD78" s="40"/>
      <c r="BE78" s="40"/>
    </row>
    <row r="79" spans="1:57" ht="14.25" x14ac:dyDescent="0.2">
      <c r="A79" s="40"/>
      <c r="B79" s="40"/>
      <c r="C79" s="40"/>
      <c r="D79" s="40"/>
      <c r="L79"/>
      <c r="M79"/>
      <c r="N79"/>
      <c r="O79"/>
      <c r="P79"/>
      <c r="Q79" s="40"/>
      <c r="R79" s="40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  <c r="AF79" s="43"/>
      <c r="AG79" s="43"/>
      <c r="AH79" s="43"/>
      <c r="AI79" s="43"/>
      <c r="AJ79" s="43"/>
      <c r="AK79" s="40"/>
      <c r="AL79" s="40"/>
      <c r="AT79" s="40"/>
      <c r="AU79" s="40"/>
      <c r="AV79" s="40"/>
      <c r="AW79" s="40"/>
      <c r="AX79" s="40"/>
      <c r="AY79" s="40"/>
      <c r="AZ79" s="40"/>
      <c r="BA79" s="40"/>
      <c r="BB79" s="40"/>
      <c r="BC79" s="40"/>
      <c r="BD79" s="40"/>
      <c r="BE79" s="40"/>
    </row>
    <row r="80" spans="1:57" ht="14.25" x14ac:dyDescent="0.2">
      <c r="A80" s="40"/>
      <c r="B80" s="40"/>
      <c r="C80" s="40"/>
      <c r="D80" s="40"/>
      <c r="L80"/>
      <c r="M80"/>
      <c r="N80"/>
      <c r="O80"/>
      <c r="P80"/>
      <c r="Q80" s="40"/>
      <c r="R80" s="40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  <c r="AF80" s="43"/>
      <c r="AG80" s="43"/>
      <c r="AH80" s="43"/>
      <c r="AI80" s="43"/>
      <c r="AJ80" s="43"/>
      <c r="AK80" s="40"/>
      <c r="AL80" s="40"/>
      <c r="AT80" s="40"/>
      <c r="AU80" s="40"/>
      <c r="AV80" s="40"/>
      <c r="AW80" s="40"/>
      <c r="AX80" s="40"/>
      <c r="AY80" s="40"/>
      <c r="AZ80" s="40"/>
      <c r="BA80" s="40"/>
      <c r="BB80" s="40"/>
      <c r="BC80" s="40"/>
      <c r="BD80" s="40"/>
      <c r="BE80" s="40"/>
    </row>
    <row r="81" spans="1:57" ht="14.25" x14ac:dyDescent="0.2">
      <c r="A81" s="40"/>
      <c r="B81" s="40"/>
      <c r="C81" s="40"/>
      <c r="D81" s="40"/>
      <c r="L81"/>
      <c r="M81"/>
      <c r="N81"/>
      <c r="O81"/>
      <c r="P81"/>
      <c r="Q81" s="40"/>
      <c r="R81" s="40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  <c r="AF81" s="43"/>
      <c r="AG81" s="43"/>
      <c r="AH81" s="43"/>
      <c r="AI81" s="43"/>
      <c r="AJ81" s="43"/>
      <c r="AK81" s="40"/>
      <c r="AL81" s="40"/>
      <c r="AT81" s="40"/>
      <c r="AU81" s="40"/>
      <c r="AV81" s="40"/>
      <c r="AW81" s="40"/>
      <c r="AX81" s="40"/>
      <c r="AY81" s="40"/>
      <c r="AZ81" s="40"/>
      <c r="BA81" s="40"/>
      <c r="BB81" s="40"/>
      <c r="BC81" s="40"/>
      <c r="BD81" s="40"/>
      <c r="BE81" s="40"/>
    </row>
    <row r="82" spans="1:57" ht="14.25" x14ac:dyDescent="0.2">
      <c r="A82" s="40"/>
      <c r="B82" s="40"/>
      <c r="C82" s="40"/>
      <c r="D82" s="40"/>
      <c r="L82"/>
      <c r="M82"/>
      <c r="N82"/>
      <c r="O82"/>
      <c r="P82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3"/>
      <c r="AG82" s="43"/>
      <c r="AH82" s="43"/>
      <c r="AI82" s="43"/>
      <c r="AJ82" s="43"/>
      <c r="AK82" s="40"/>
      <c r="AL82" s="40"/>
      <c r="AT82" s="40"/>
      <c r="AU82" s="40"/>
      <c r="AV82" s="40"/>
      <c r="AW82" s="40"/>
      <c r="AX82" s="40"/>
      <c r="AY82" s="40"/>
      <c r="AZ82" s="40"/>
      <c r="BA82" s="40"/>
      <c r="BB82" s="40"/>
      <c r="BC82" s="40"/>
      <c r="BD82" s="40"/>
      <c r="BE82" s="40"/>
    </row>
    <row r="83" spans="1:57" ht="14.25" x14ac:dyDescent="0.2">
      <c r="A83" s="40"/>
      <c r="B83" s="40"/>
      <c r="C83" s="40"/>
      <c r="D83" s="40"/>
      <c r="L83"/>
      <c r="M83"/>
      <c r="N83"/>
      <c r="O83"/>
      <c r="P83"/>
      <c r="Q83" s="40"/>
      <c r="R83" s="40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F83" s="43"/>
      <c r="AG83" s="43"/>
      <c r="AH83" s="43"/>
      <c r="AI83" s="43"/>
      <c r="AJ83" s="43"/>
      <c r="AK83" s="40"/>
      <c r="AL83" s="40"/>
      <c r="AT83" s="40"/>
      <c r="AU83" s="40"/>
      <c r="AV83" s="40"/>
      <c r="AW83" s="40"/>
      <c r="AX83" s="40"/>
      <c r="AY83" s="40"/>
      <c r="AZ83" s="40"/>
      <c r="BA83" s="40"/>
      <c r="BB83" s="40"/>
      <c r="BC83" s="40"/>
      <c r="BD83" s="40"/>
      <c r="BE83" s="40"/>
    </row>
    <row r="84" spans="1:57" ht="14.25" x14ac:dyDescent="0.2">
      <c r="A84" s="40"/>
      <c r="B84" s="40"/>
      <c r="C84" s="40"/>
      <c r="D84" s="40"/>
      <c r="L84"/>
      <c r="M84"/>
      <c r="N84"/>
      <c r="O84"/>
      <c r="P84"/>
      <c r="Q84" s="40"/>
      <c r="R84" s="40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  <c r="AF84" s="43"/>
      <c r="AG84" s="43"/>
      <c r="AH84" s="43"/>
      <c r="AI84" s="43"/>
      <c r="AJ84" s="43"/>
      <c r="AK84" s="40"/>
      <c r="AL84" s="40"/>
      <c r="AT84" s="40"/>
      <c r="AU84" s="40"/>
      <c r="AV84" s="40"/>
      <c r="AW84" s="40"/>
      <c r="AX84" s="40"/>
      <c r="AY84" s="40"/>
      <c r="AZ84" s="40"/>
      <c r="BA84" s="40"/>
      <c r="BB84" s="40"/>
      <c r="BC84" s="40"/>
      <c r="BD84" s="40"/>
      <c r="BE84" s="40"/>
    </row>
    <row r="85" spans="1:57" ht="14.25" x14ac:dyDescent="0.2">
      <c r="A85" s="40"/>
      <c r="B85" s="40"/>
      <c r="C85" s="40"/>
      <c r="D85" s="40"/>
      <c r="L85"/>
      <c r="M85"/>
      <c r="N85"/>
      <c r="O85"/>
      <c r="P85"/>
      <c r="Q85" s="40"/>
      <c r="R85" s="40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  <c r="AF85" s="43"/>
      <c r="AG85" s="43"/>
      <c r="AH85" s="43"/>
      <c r="AI85" s="43"/>
      <c r="AJ85" s="43"/>
      <c r="AK85" s="40"/>
      <c r="AL85" s="40"/>
      <c r="AT85" s="40"/>
      <c r="AU85" s="40"/>
      <c r="AV85" s="40"/>
      <c r="AW85" s="40"/>
      <c r="AX85" s="40"/>
      <c r="AY85" s="40"/>
      <c r="AZ85" s="40"/>
      <c r="BA85" s="40"/>
      <c r="BB85" s="40"/>
      <c r="BC85" s="40"/>
      <c r="BD85" s="40"/>
      <c r="BE85" s="40"/>
    </row>
    <row r="86" spans="1:57" ht="14.25" x14ac:dyDescent="0.2">
      <c r="A86" s="40"/>
      <c r="B86" s="40"/>
      <c r="C86" s="40"/>
      <c r="D86" s="40"/>
      <c r="L86"/>
      <c r="M86"/>
      <c r="N86"/>
      <c r="O86"/>
      <c r="P86"/>
      <c r="Q86" s="40"/>
      <c r="R86" s="40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F86" s="43"/>
      <c r="AG86" s="43"/>
      <c r="AH86" s="43"/>
      <c r="AI86" s="43"/>
      <c r="AJ86" s="43"/>
      <c r="AK86" s="40"/>
      <c r="AL86" s="40"/>
      <c r="AT86" s="40"/>
      <c r="AU86" s="40"/>
      <c r="AV86" s="40"/>
      <c r="AW86" s="40"/>
      <c r="AX86" s="40"/>
      <c r="AY86" s="40"/>
      <c r="AZ86" s="40"/>
      <c r="BA86" s="40"/>
      <c r="BB86" s="40"/>
      <c r="BC86" s="40"/>
      <c r="BD86" s="40"/>
      <c r="BE86" s="40"/>
    </row>
    <row r="87" spans="1:57" ht="14.25" x14ac:dyDescent="0.2">
      <c r="A87" s="40"/>
      <c r="B87" s="40"/>
      <c r="C87" s="40"/>
      <c r="D87" s="40"/>
      <c r="L87"/>
      <c r="M87"/>
      <c r="N87"/>
      <c r="O87"/>
      <c r="P87"/>
      <c r="Q87" s="24"/>
      <c r="R87" s="24"/>
      <c r="S87" s="24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F87" s="43"/>
      <c r="AG87" s="43"/>
      <c r="AH87" s="43"/>
      <c r="AI87" s="43"/>
      <c r="AJ87" s="43"/>
      <c r="AK87" s="40"/>
      <c r="AL87" s="24"/>
      <c r="AT87" s="40"/>
      <c r="AU87" s="40"/>
      <c r="AV87" s="40"/>
      <c r="AW87" s="40"/>
      <c r="AX87" s="40"/>
      <c r="AY87" s="40"/>
      <c r="AZ87" s="40"/>
      <c r="BA87" s="40"/>
      <c r="BB87" s="40"/>
      <c r="BC87" s="40"/>
      <c r="BD87" s="40"/>
      <c r="BE87" s="40"/>
    </row>
    <row r="88" spans="1:57" ht="14.25" x14ac:dyDescent="0.2">
      <c r="A88" s="40"/>
      <c r="B88" s="40"/>
      <c r="C88" s="40"/>
      <c r="D88" s="40"/>
      <c r="L88"/>
      <c r="M88"/>
      <c r="N88"/>
      <c r="O88"/>
      <c r="P88"/>
      <c r="Q88" s="24"/>
      <c r="R88" s="24"/>
      <c r="S88" s="24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F88" s="43"/>
      <c r="AG88" s="43"/>
      <c r="AH88" s="43"/>
      <c r="AI88" s="43"/>
      <c r="AJ88" s="43"/>
      <c r="AK88" s="40"/>
      <c r="AL88" s="24"/>
      <c r="AT88" s="40"/>
      <c r="AU88" s="40"/>
      <c r="AV88" s="40"/>
      <c r="AW88" s="40"/>
      <c r="AX88" s="40"/>
      <c r="AY88" s="40"/>
      <c r="AZ88" s="40"/>
      <c r="BA88" s="40"/>
      <c r="BB88" s="40"/>
      <c r="BC88" s="40"/>
      <c r="BD88" s="40"/>
      <c r="BE88" s="40"/>
    </row>
    <row r="89" spans="1:57" ht="14.25" x14ac:dyDescent="0.2">
      <c r="A89" s="40"/>
      <c r="B89" s="40"/>
      <c r="C89" s="40"/>
      <c r="D89" s="40"/>
      <c r="L89"/>
      <c r="M89"/>
      <c r="N89"/>
      <c r="O89"/>
      <c r="P89"/>
      <c r="Q89" s="24"/>
      <c r="R89" s="24"/>
      <c r="S89" s="24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F89" s="43"/>
      <c r="AG89" s="43"/>
      <c r="AH89" s="43"/>
      <c r="AI89" s="43"/>
      <c r="AJ89" s="43"/>
      <c r="AK89" s="40"/>
      <c r="AL89" s="24"/>
      <c r="AT89" s="40"/>
      <c r="AU89" s="40"/>
      <c r="AV89" s="40"/>
      <c r="AW89" s="40"/>
      <c r="AX89" s="40"/>
      <c r="AY89" s="40"/>
      <c r="AZ89" s="40"/>
      <c r="BA89" s="40"/>
      <c r="BB89" s="40"/>
      <c r="BC89" s="40"/>
      <c r="BD89" s="40"/>
      <c r="BE89" s="40"/>
    </row>
    <row r="90" spans="1:57" ht="14.25" x14ac:dyDescent="0.2">
      <c r="A90" s="40"/>
      <c r="B90" s="40"/>
      <c r="C90" s="40"/>
      <c r="D90" s="40"/>
      <c r="L90"/>
      <c r="M90"/>
      <c r="N90"/>
      <c r="O90"/>
      <c r="P90"/>
      <c r="Q90" s="24"/>
      <c r="R90" s="24"/>
      <c r="S90" s="24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F90" s="43"/>
      <c r="AG90" s="43"/>
      <c r="AH90" s="43"/>
      <c r="AI90" s="43"/>
      <c r="AJ90" s="43"/>
      <c r="AK90" s="40"/>
      <c r="AL90" s="24"/>
      <c r="AT90" s="40"/>
      <c r="AU90" s="40"/>
      <c r="AV90" s="40"/>
      <c r="AW90" s="40"/>
      <c r="AX90" s="40"/>
      <c r="AY90" s="40"/>
      <c r="AZ90" s="40"/>
      <c r="BA90" s="40"/>
      <c r="BB90" s="40"/>
      <c r="BC90" s="40"/>
      <c r="BD90" s="40"/>
      <c r="BE90" s="40"/>
    </row>
    <row r="91" spans="1:57" ht="14.25" x14ac:dyDescent="0.2">
      <c r="A91" s="40"/>
      <c r="B91" s="40"/>
      <c r="C91" s="40"/>
      <c r="D91" s="40"/>
      <c r="L91"/>
      <c r="M91"/>
      <c r="N91"/>
      <c r="O91"/>
      <c r="P91"/>
      <c r="Q91" s="24"/>
      <c r="R91" s="24"/>
      <c r="S91" s="24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F91" s="43"/>
      <c r="AG91" s="43"/>
      <c r="AH91" s="43"/>
      <c r="AI91" s="43"/>
      <c r="AJ91" s="43"/>
      <c r="AK91" s="40"/>
      <c r="AL91" s="24"/>
      <c r="AT91" s="40"/>
      <c r="AU91" s="40"/>
      <c r="AV91" s="40"/>
      <c r="AW91" s="40"/>
      <c r="AX91" s="40"/>
      <c r="AY91" s="40"/>
      <c r="AZ91" s="40"/>
      <c r="BA91" s="40"/>
      <c r="BB91" s="40"/>
      <c r="BC91" s="40"/>
      <c r="BD91" s="40"/>
      <c r="BE91" s="40"/>
    </row>
    <row r="92" spans="1:57" ht="14.25" x14ac:dyDescent="0.2">
      <c r="A92" s="40"/>
      <c r="B92" s="40"/>
      <c r="C92" s="40"/>
      <c r="D92" s="40"/>
      <c r="L92"/>
      <c r="M92"/>
      <c r="N92"/>
      <c r="O92"/>
      <c r="P92"/>
      <c r="Q92" s="24"/>
      <c r="R92" s="24"/>
      <c r="S92" s="24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F92" s="43"/>
      <c r="AG92" s="43"/>
      <c r="AH92" s="43"/>
      <c r="AI92" s="43"/>
      <c r="AJ92" s="43"/>
      <c r="AK92" s="40"/>
      <c r="AL92" s="24"/>
      <c r="AT92" s="40"/>
      <c r="AU92" s="40"/>
      <c r="AV92" s="40"/>
      <c r="AW92" s="40"/>
      <c r="AX92" s="40"/>
      <c r="AY92" s="40"/>
      <c r="AZ92" s="40"/>
      <c r="BA92" s="40"/>
      <c r="BB92" s="40"/>
      <c r="BC92" s="40"/>
      <c r="BD92" s="40"/>
      <c r="BE92" s="40"/>
    </row>
    <row r="93" spans="1:57" ht="14.25" x14ac:dyDescent="0.2">
      <c r="A93" s="40"/>
      <c r="B93" s="40"/>
      <c r="C93" s="40"/>
      <c r="D93" s="40"/>
      <c r="L93"/>
      <c r="M93"/>
      <c r="N93"/>
      <c r="O93"/>
      <c r="P93"/>
      <c r="Q93" s="24"/>
      <c r="R93" s="24"/>
      <c r="S93" s="24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F93" s="43"/>
      <c r="AG93" s="43"/>
      <c r="AH93" s="43"/>
      <c r="AI93" s="43"/>
      <c r="AJ93" s="43"/>
      <c r="AK93" s="40"/>
      <c r="AL93" s="24"/>
      <c r="AT93" s="40"/>
      <c r="AU93" s="40"/>
      <c r="AV93" s="40"/>
      <c r="AW93" s="40"/>
      <c r="AX93" s="40"/>
      <c r="AY93" s="40"/>
      <c r="AZ93" s="40"/>
      <c r="BA93" s="40"/>
      <c r="BB93" s="40"/>
      <c r="BC93" s="40"/>
      <c r="BD93" s="40"/>
      <c r="BE93" s="40"/>
    </row>
    <row r="94" spans="1:57" ht="14.25" x14ac:dyDescent="0.2">
      <c r="A94" s="40"/>
      <c r="B94" s="40"/>
      <c r="C94" s="40"/>
      <c r="D94" s="40"/>
      <c r="L94"/>
      <c r="M94"/>
      <c r="N94"/>
      <c r="O94"/>
      <c r="P94"/>
      <c r="Q94" s="24"/>
      <c r="R94" s="24"/>
      <c r="S94" s="24"/>
      <c r="T94" s="40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F94" s="43"/>
      <c r="AG94" s="43"/>
      <c r="AH94" s="43"/>
      <c r="AI94" s="43"/>
      <c r="AJ94" s="43"/>
      <c r="AK94" s="40"/>
      <c r="AL94" s="24"/>
      <c r="AT94" s="40"/>
      <c r="AU94" s="40"/>
      <c r="AV94" s="40"/>
      <c r="AW94" s="40"/>
      <c r="AX94" s="40"/>
      <c r="AY94" s="40"/>
      <c r="AZ94" s="40"/>
      <c r="BA94" s="40"/>
      <c r="BB94" s="40"/>
      <c r="BC94" s="40"/>
      <c r="BD94" s="40"/>
      <c r="BE94" s="40"/>
    </row>
    <row r="95" spans="1:57" ht="14.25" x14ac:dyDescent="0.2">
      <c r="A95" s="40"/>
      <c r="B95" s="40"/>
      <c r="C95" s="40"/>
      <c r="D95" s="40"/>
      <c r="L95"/>
      <c r="M95"/>
      <c r="N95"/>
      <c r="O95"/>
      <c r="P95"/>
      <c r="Q95" s="24"/>
      <c r="R95" s="24"/>
      <c r="S95" s="24"/>
      <c r="T95" s="40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F95" s="43"/>
      <c r="AG95" s="43"/>
      <c r="AH95" s="43"/>
      <c r="AI95" s="43"/>
      <c r="AJ95" s="43"/>
      <c r="AK95" s="40"/>
      <c r="AL95" s="24"/>
      <c r="AT95" s="40"/>
      <c r="AU95" s="40"/>
      <c r="AV95" s="40"/>
      <c r="AW95" s="40"/>
      <c r="AX95" s="40"/>
      <c r="AY95" s="40"/>
      <c r="AZ95" s="40"/>
      <c r="BA95" s="40"/>
      <c r="BB95" s="40"/>
      <c r="BC95" s="40"/>
      <c r="BD95" s="40"/>
      <c r="BE95" s="40"/>
    </row>
    <row r="96" spans="1:57" ht="14.25" x14ac:dyDescent="0.2">
      <c r="A96" s="40"/>
      <c r="B96" s="40"/>
      <c r="C96" s="40"/>
      <c r="D96" s="40"/>
      <c r="L96"/>
      <c r="M96"/>
      <c r="N96"/>
      <c r="O96"/>
      <c r="P96"/>
      <c r="Q96" s="24"/>
      <c r="R96" s="24"/>
      <c r="S96" s="24"/>
      <c r="T96" s="40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F96" s="43"/>
      <c r="AG96" s="43"/>
      <c r="AH96" s="43"/>
      <c r="AI96" s="43"/>
      <c r="AJ96" s="43"/>
      <c r="AK96" s="40"/>
      <c r="AL96" s="24"/>
      <c r="AT96" s="40"/>
      <c r="AU96" s="40"/>
      <c r="AV96" s="40"/>
      <c r="AW96" s="40"/>
      <c r="AX96" s="40"/>
      <c r="AY96" s="40"/>
      <c r="AZ96" s="40"/>
      <c r="BA96" s="40"/>
      <c r="BB96" s="40"/>
      <c r="BC96" s="40"/>
      <c r="BD96" s="40"/>
      <c r="BE96" s="40"/>
    </row>
    <row r="97" spans="1:57" ht="14.25" x14ac:dyDescent="0.2">
      <c r="A97" s="40"/>
      <c r="B97" s="40"/>
      <c r="C97" s="40"/>
      <c r="D97" s="40"/>
      <c r="L97"/>
      <c r="M97"/>
      <c r="N97"/>
      <c r="O97"/>
      <c r="P97"/>
      <c r="Q97" s="24"/>
      <c r="R97" s="24"/>
      <c r="S97" s="24"/>
      <c r="T97" s="40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F97" s="43"/>
      <c r="AG97" s="43"/>
      <c r="AH97" s="43"/>
      <c r="AI97" s="43"/>
      <c r="AJ97" s="43"/>
      <c r="AK97" s="40"/>
      <c r="AL97" s="24"/>
      <c r="AT97" s="40"/>
      <c r="AU97" s="40"/>
      <c r="AV97" s="40"/>
      <c r="AW97" s="40"/>
      <c r="AX97" s="40"/>
      <c r="AY97" s="40"/>
      <c r="AZ97" s="40"/>
      <c r="BA97" s="40"/>
      <c r="BB97" s="40"/>
      <c r="BC97" s="40"/>
      <c r="BD97" s="40"/>
      <c r="BE97" s="40"/>
    </row>
    <row r="98" spans="1:57" ht="14.25" x14ac:dyDescent="0.2">
      <c r="A98" s="40"/>
      <c r="B98" s="40"/>
      <c r="C98" s="40"/>
      <c r="D98" s="40"/>
      <c r="L98"/>
      <c r="M98"/>
      <c r="N98"/>
      <c r="O98"/>
      <c r="P98"/>
      <c r="Q98" s="24"/>
      <c r="R98" s="24"/>
      <c r="S98" s="24"/>
      <c r="T98" s="40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F98" s="43"/>
      <c r="AG98" s="43"/>
      <c r="AH98" s="43"/>
      <c r="AI98" s="43"/>
      <c r="AJ98" s="43"/>
      <c r="AK98" s="40"/>
      <c r="AL98" s="24"/>
      <c r="AT98" s="40"/>
      <c r="AU98" s="40"/>
      <c r="AV98" s="40"/>
      <c r="AW98" s="40"/>
      <c r="AX98" s="40"/>
      <c r="AY98" s="40"/>
      <c r="AZ98" s="40"/>
      <c r="BA98" s="40"/>
      <c r="BB98" s="40"/>
      <c r="BC98" s="40"/>
      <c r="BD98" s="40"/>
      <c r="BE98" s="40"/>
    </row>
    <row r="99" spans="1:57" ht="14.25" x14ac:dyDescent="0.2">
      <c r="A99" s="40"/>
      <c r="B99" s="40"/>
      <c r="C99" s="40"/>
      <c r="D99" s="40"/>
      <c r="L99"/>
      <c r="M99"/>
      <c r="N99"/>
      <c r="O99"/>
      <c r="P99"/>
      <c r="Q99" s="24"/>
      <c r="R99" s="24"/>
      <c r="S99" s="24"/>
      <c r="T99" s="40"/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F99" s="43"/>
      <c r="AG99" s="43"/>
      <c r="AH99" s="43"/>
      <c r="AI99" s="43"/>
      <c r="AJ99" s="43"/>
      <c r="AK99" s="40"/>
      <c r="AL99" s="24"/>
      <c r="AT99" s="40"/>
      <c r="AU99" s="40"/>
      <c r="AV99" s="40"/>
      <c r="AW99" s="40"/>
      <c r="AX99" s="40"/>
      <c r="AY99" s="40"/>
      <c r="AZ99" s="40"/>
      <c r="BA99" s="40"/>
      <c r="BB99" s="40"/>
      <c r="BC99" s="40"/>
      <c r="BD99" s="40"/>
      <c r="BE99" s="40"/>
    </row>
    <row r="100" spans="1:57" ht="14.25" x14ac:dyDescent="0.2">
      <c r="A100" s="40"/>
      <c r="B100" s="40"/>
      <c r="C100" s="40"/>
      <c r="D100" s="40"/>
      <c r="L100"/>
      <c r="M100"/>
      <c r="N100"/>
      <c r="O100"/>
      <c r="P100"/>
      <c r="Q100" s="24"/>
      <c r="R100" s="24"/>
      <c r="S100" s="24"/>
      <c r="T100" s="40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F100" s="43"/>
      <c r="AG100" s="43"/>
      <c r="AH100" s="43"/>
      <c r="AI100" s="43"/>
      <c r="AJ100" s="43"/>
      <c r="AK100" s="40"/>
      <c r="AL100" s="24"/>
      <c r="AT100" s="40"/>
      <c r="AU100" s="40"/>
      <c r="AV100" s="40"/>
      <c r="AW100" s="40"/>
      <c r="AX100" s="40"/>
      <c r="AY100" s="40"/>
      <c r="AZ100" s="40"/>
      <c r="BA100" s="40"/>
      <c r="BB100" s="40"/>
      <c r="BC100" s="40"/>
      <c r="BD100" s="40"/>
      <c r="BE100" s="40"/>
    </row>
    <row r="101" spans="1:57" ht="14.25" x14ac:dyDescent="0.2">
      <c r="A101" s="40"/>
      <c r="B101" s="40"/>
      <c r="C101" s="40"/>
      <c r="D101" s="40"/>
      <c r="L101"/>
      <c r="M101"/>
      <c r="N101"/>
      <c r="O101"/>
      <c r="P101"/>
      <c r="Q101" s="24"/>
      <c r="R101" s="24"/>
      <c r="S101" s="24"/>
      <c r="T101" s="40"/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F101" s="43"/>
      <c r="AG101" s="43"/>
      <c r="AH101" s="43"/>
      <c r="AI101" s="43"/>
      <c r="AJ101" s="43"/>
      <c r="AK101" s="40"/>
      <c r="AL101" s="24"/>
      <c r="AT101" s="40"/>
      <c r="AU101" s="40"/>
      <c r="AV101" s="40"/>
      <c r="AW101" s="40"/>
      <c r="AX101" s="40"/>
      <c r="AY101" s="40"/>
      <c r="AZ101" s="40"/>
      <c r="BA101" s="40"/>
      <c r="BB101" s="40"/>
      <c r="BC101" s="40"/>
      <c r="BD101" s="40"/>
      <c r="BE101" s="40"/>
    </row>
    <row r="102" spans="1:57" ht="14.25" x14ac:dyDescent="0.2">
      <c r="A102" s="40"/>
      <c r="B102" s="40"/>
      <c r="C102" s="40"/>
      <c r="D102" s="40"/>
      <c r="L102"/>
      <c r="M102"/>
      <c r="N102"/>
      <c r="O102"/>
      <c r="P102"/>
      <c r="Q102" s="24"/>
      <c r="R102" s="24"/>
      <c r="S102" s="24"/>
      <c r="T102" s="40"/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F102" s="43"/>
      <c r="AG102" s="43"/>
      <c r="AH102" s="43"/>
      <c r="AI102" s="43"/>
      <c r="AJ102" s="43"/>
      <c r="AK102" s="40"/>
      <c r="AL102" s="24"/>
      <c r="AT102" s="40"/>
      <c r="AU102" s="40"/>
      <c r="AV102" s="40"/>
      <c r="AW102" s="40"/>
      <c r="AX102" s="40"/>
      <c r="AY102" s="40"/>
      <c r="AZ102" s="40"/>
      <c r="BA102" s="40"/>
      <c r="BB102" s="40"/>
      <c r="BC102" s="40"/>
      <c r="BD102" s="40"/>
      <c r="BE102" s="40"/>
    </row>
    <row r="103" spans="1:57" ht="14.25" x14ac:dyDescent="0.2">
      <c r="A103" s="40"/>
      <c r="B103" s="40"/>
      <c r="C103" s="40"/>
      <c r="D103" s="40"/>
      <c r="L103"/>
      <c r="M103"/>
      <c r="N103"/>
      <c r="O103"/>
      <c r="P103"/>
      <c r="Q103" s="24"/>
      <c r="R103" s="24"/>
      <c r="S103" s="24"/>
      <c r="T103" s="40"/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F103" s="43"/>
      <c r="AG103" s="43"/>
      <c r="AH103" s="43"/>
      <c r="AI103" s="43"/>
      <c r="AJ103" s="43"/>
      <c r="AK103" s="40"/>
      <c r="AL103" s="24"/>
      <c r="AT103" s="40"/>
      <c r="AU103" s="40"/>
      <c r="AV103" s="40"/>
      <c r="AW103" s="40"/>
      <c r="AX103" s="40"/>
      <c r="AY103" s="40"/>
      <c r="AZ103" s="40"/>
      <c r="BA103" s="40"/>
      <c r="BB103" s="40"/>
      <c r="BC103" s="40"/>
      <c r="BD103" s="40"/>
      <c r="BE103" s="40"/>
    </row>
    <row r="104" spans="1:57" ht="14.25" x14ac:dyDescent="0.2">
      <c r="A104" s="40"/>
      <c r="B104" s="40"/>
      <c r="C104" s="40"/>
      <c r="D104" s="40"/>
      <c r="L104"/>
      <c r="M104"/>
      <c r="N104"/>
      <c r="O104"/>
      <c r="P104"/>
      <c r="Q104" s="24"/>
      <c r="R104" s="24"/>
      <c r="S104" s="24"/>
      <c r="T104" s="40"/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F104" s="43"/>
      <c r="AG104" s="43"/>
      <c r="AH104" s="43"/>
      <c r="AI104" s="43"/>
      <c r="AJ104" s="43"/>
      <c r="AK104" s="40"/>
      <c r="AL104" s="24"/>
      <c r="AT104" s="40"/>
      <c r="AU104" s="40"/>
      <c r="AV104" s="40"/>
      <c r="AW104" s="40"/>
      <c r="AX104" s="40"/>
      <c r="AY104" s="40"/>
      <c r="AZ104" s="40"/>
      <c r="BA104" s="40"/>
      <c r="BB104" s="40"/>
      <c r="BC104" s="40"/>
      <c r="BD104" s="40"/>
      <c r="BE104" s="40"/>
    </row>
    <row r="105" spans="1:57" ht="14.25" x14ac:dyDescent="0.2">
      <c r="A105" s="40"/>
      <c r="B105" s="40"/>
      <c r="C105" s="40"/>
      <c r="D105" s="40"/>
      <c r="L105"/>
      <c r="M105"/>
      <c r="N105"/>
      <c r="O105"/>
      <c r="P105"/>
      <c r="Q105" s="24"/>
      <c r="R105" s="24"/>
      <c r="S105" s="24"/>
      <c r="T105" s="40"/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F105" s="43"/>
      <c r="AG105" s="43"/>
      <c r="AH105" s="43"/>
      <c r="AI105" s="43"/>
      <c r="AJ105" s="43"/>
      <c r="AK105" s="40"/>
      <c r="AL105" s="24"/>
      <c r="AT105" s="40"/>
      <c r="AU105" s="40"/>
      <c r="AV105" s="40"/>
      <c r="AW105" s="40"/>
      <c r="AX105" s="40"/>
      <c r="AY105" s="40"/>
      <c r="AZ105" s="40"/>
      <c r="BA105" s="40"/>
      <c r="BB105" s="40"/>
      <c r="BC105" s="40"/>
      <c r="BD105" s="40"/>
      <c r="BE105" s="40"/>
    </row>
    <row r="106" spans="1:57" ht="14.25" x14ac:dyDescent="0.2">
      <c r="A106" s="40"/>
      <c r="B106" s="40"/>
      <c r="C106" s="40"/>
      <c r="D106" s="40"/>
      <c r="L106"/>
      <c r="M106"/>
      <c r="N106"/>
      <c r="O106"/>
      <c r="P106"/>
      <c r="Q106" s="24"/>
      <c r="R106" s="24"/>
      <c r="S106" s="24"/>
      <c r="T106" s="40"/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F106" s="43"/>
      <c r="AG106" s="43"/>
      <c r="AH106" s="43"/>
      <c r="AI106" s="43"/>
      <c r="AJ106" s="43"/>
      <c r="AK106" s="40"/>
      <c r="AL106" s="24"/>
      <c r="AT106" s="40"/>
      <c r="AU106" s="40"/>
      <c r="AV106" s="40"/>
      <c r="AW106" s="40"/>
      <c r="AX106" s="40"/>
      <c r="AY106" s="40"/>
      <c r="AZ106" s="40"/>
      <c r="BA106" s="40"/>
      <c r="BB106" s="40"/>
      <c r="BC106" s="40"/>
      <c r="BD106" s="40"/>
      <c r="BE106" s="40"/>
    </row>
    <row r="107" spans="1:57" ht="14.25" x14ac:dyDescent="0.2">
      <c r="A107" s="40"/>
      <c r="B107" s="40"/>
      <c r="C107" s="40"/>
      <c r="D107" s="40"/>
      <c r="L107"/>
      <c r="M107"/>
      <c r="N107"/>
      <c r="O107"/>
      <c r="P107"/>
      <c r="Q107" s="24"/>
      <c r="R107" s="24"/>
      <c r="S107" s="24"/>
      <c r="T107" s="40"/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F107" s="43"/>
      <c r="AG107" s="43"/>
      <c r="AH107" s="43"/>
      <c r="AI107" s="43"/>
      <c r="AJ107" s="43"/>
      <c r="AK107" s="40"/>
      <c r="AL107" s="24"/>
      <c r="AT107" s="40"/>
      <c r="AU107" s="40"/>
      <c r="AV107" s="40"/>
      <c r="AW107" s="40"/>
      <c r="AX107" s="40"/>
      <c r="AY107" s="40"/>
      <c r="AZ107" s="40"/>
      <c r="BA107" s="40"/>
      <c r="BB107" s="40"/>
      <c r="BC107" s="40"/>
      <c r="BD107" s="40"/>
      <c r="BE107" s="40"/>
    </row>
    <row r="108" spans="1:57" ht="14.25" x14ac:dyDescent="0.2">
      <c r="A108" s="40"/>
      <c r="B108" s="40"/>
      <c r="C108" s="40"/>
      <c r="D108" s="40"/>
      <c r="L108"/>
      <c r="M108"/>
      <c r="N108"/>
      <c r="O108"/>
      <c r="P108"/>
      <c r="Q108" s="24"/>
      <c r="R108" s="24"/>
      <c r="S108" s="24"/>
      <c r="T108" s="40"/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F108" s="43"/>
      <c r="AG108" s="43"/>
      <c r="AH108" s="43"/>
      <c r="AI108" s="43"/>
      <c r="AJ108" s="43"/>
      <c r="AK108" s="40"/>
      <c r="AL108" s="24"/>
      <c r="AT108" s="40"/>
      <c r="AU108" s="40"/>
      <c r="AV108" s="40"/>
      <c r="AW108" s="40"/>
      <c r="AX108" s="40"/>
      <c r="AY108" s="40"/>
      <c r="AZ108" s="40"/>
      <c r="BA108" s="40"/>
      <c r="BB108" s="40"/>
      <c r="BC108" s="40"/>
      <c r="BD108" s="40"/>
      <c r="BE108" s="40"/>
    </row>
    <row r="109" spans="1:57" ht="14.25" x14ac:dyDescent="0.2">
      <c r="A109" s="40"/>
      <c r="B109" s="40"/>
      <c r="C109" s="40"/>
      <c r="D109" s="40"/>
      <c r="L109"/>
      <c r="M109"/>
      <c r="N109"/>
      <c r="O109"/>
      <c r="P109"/>
      <c r="Q109" s="24"/>
      <c r="R109" s="24"/>
      <c r="S109" s="24"/>
      <c r="T109" s="40"/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F109" s="43"/>
      <c r="AG109" s="43"/>
      <c r="AH109" s="43"/>
      <c r="AI109" s="43"/>
      <c r="AJ109" s="43"/>
      <c r="AK109" s="40"/>
      <c r="AL109" s="24"/>
      <c r="AT109" s="40"/>
      <c r="AU109" s="40"/>
      <c r="AV109" s="40"/>
      <c r="AW109" s="40"/>
      <c r="AX109" s="40"/>
      <c r="AY109" s="40"/>
      <c r="AZ109" s="40"/>
      <c r="BA109" s="40"/>
      <c r="BB109" s="40"/>
      <c r="BC109" s="40"/>
      <c r="BD109" s="40"/>
      <c r="BE109" s="40"/>
    </row>
    <row r="110" spans="1:57" ht="14.25" x14ac:dyDescent="0.2">
      <c r="A110" s="40"/>
      <c r="B110" s="40"/>
      <c r="C110" s="40"/>
      <c r="D110" s="40"/>
      <c r="L110"/>
      <c r="M110"/>
      <c r="N110"/>
      <c r="O110"/>
      <c r="P110"/>
      <c r="Q110" s="24"/>
      <c r="R110" s="24"/>
      <c r="S110" s="24"/>
      <c r="T110" s="40"/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F110" s="43"/>
      <c r="AG110" s="43"/>
      <c r="AH110" s="43"/>
      <c r="AI110" s="43"/>
      <c r="AJ110" s="43"/>
      <c r="AK110" s="40"/>
      <c r="AL110" s="24"/>
      <c r="AT110" s="40"/>
      <c r="AU110" s="40"/>
      <c r="AV110" s="40"/>
      <c r="AW110" s="40"/>
      <c r="AX110" s="40"/>
      <c r="AY110" s="40"/>
      <c r="AZ110" s="40"/>
      <c r="BA110" s="40"/>
      <c r="BB110" s="40"/>
      <c r="BC110" s="40"/>
      <c r="BD110" s="40"/>
      <c r="BE110" s="40"/>
    </row>
    <row r="111" spans="1:57" ht="14.25" x14ac:dyDescent="0.2">
      <c r="A111" s="40"/>
      <c r="B111" s="40"/>
      <c r="C111" s="40"/>
      <c r="D111" s="40"/>
      <c r="L111"/>
      <c r="M111"/>
      <c r="N111"/>
      <c r="O111"/>
      <c r="P111"/>
      <c r="Q111" s="24"/>
      <c r="R111" s="24"/>
      <c r="S111" s="24"/>
      <c r="T111" s="40"/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F111" s="43"/>
      <c r="AG111" s="43"/>
      <c r="AH111" s="43"/>
      <c r="AI111" s="43"/>
      <c r="AJ111" s="43"/>
      <c r="AK111" s="40"/>
      <c r="AL111" s="24"/>
      <c r="AT111" s="40"/>
      <c r="AU111" s="40"/>
      <c r="AV111" s="40"/>
      <c r="AW111" s="40"/>
      <c r="AX111" s="40"/>
      <c r="AY111" s="40"/>
      <c r="AZ111" s="40"/>
      <c r="BA111" s="40"/>
      <c r="BB111" s="40"/>
      <c r="BC111" s="40"/>
      <c r="BD111" s="40"/>
      <c r="BE111" s="40"/>
    </row>
    <row r="112" spans="1:57" ht="14.25" x14ac:dyDescent="0.2">
      <c r="A112" s="40"/>
      <c r="B112" s="40"/>
      <c r="C112" s="40"/>
      <c r="D112" s="40"/>
      <c r="L112"/>
      <c r="M112"/>
      <c r="N112"/>
      <c r="O112"/>
      <c r="P112"/>
      <c r="Q112" s="24"/>
      <c r="R112" s="24"/>
      <c r="S112" s="24"/>
      <c r="T112" s="40"/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F112" s="43"/>
      <c r="AG112" s="43"/>
      <c r="AH112" s="43"/>
      <c r="AI112" s="43"/>
      <c r="AJ112" s="43"/>
      <c r="AK112" s="40"/>
      <c r="AL112" s="24"/>
      <c r="AT112" s="40"/>
      <c r="AU112" s="40"/>
      <c r="AV112" s="40"/>
      <c r="AW112" s="40"/>
      <c r="AX112" s="40"/>
      <c r="AY112" s="40"/>
      <c r="AZ112" s="40"/>
      <c r="BA112" s="40"/>
      <c r="BB112" s="40"/>
      <c r="BC112" s="40"/>
      <c r="BD112" s="40"/>
      <c r="BE112" s="40"/>
    </row>
    <row r="113" spans="1:57" ht="14.25" x14ac:dyDescent="0.2">
      <c r="A113" s="40"/>
      <c r="B113" s="40"/>
      <c r="C113" s="40"/>
      <c r="D113" s="40"/>
      <c r="L113"/>
      <c r="M113"/>
      <c r="N113"/>
      <c r="O113"/>
      <c r="P113"/>
      <c r="Q113" s="24"/>
      <c r="R113" s="24"/>
      <c r="S113" s="24"/>
      <c r="T113" s="40"/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F113" s="43"/>
      <c r="AG113" s="43"/>
      <c r="AH113" s="43"/>
      <c r="AI113" s="43"/>
      <c r="AJ113" s="43"/>
      <c r="AK113" s="40"/>
      <c r="AL113" s="24"/>
      <c r="AT113" s="40"/>
      <c r="AU113" s="40"/>
      <c r="AV113" s="40"/>
      <c r="AW113" s="40"/>
      <c r="AX113" s="40"/>
      <c r="AY113" s="40"/>
      <c r="AZ113" s="40"/>
      <c r="BA113" s="40"/>
      <c r="BB113" s="40"/>
      <c r="BC113" s="40"/>
      <c r="BD113" s="40"/>
      <c r="BE113" s="40"/>
    </row>
    <row r="114" spans="1:57" ht="14.25" x14ac:dyDescent="0.2">
      <c r="A114" s="40"/>
      <c r="B114" s="40"/>
      <c r="C114" s="40"/>
      <c r="D114" s="40"/>
      <c r="L114"/>
      <c r="M114"/>
      <c r="N114"/>
      <c r="O114"/>
      <c r="P114"/>
      <c r="Q114" s="24"/>
      <c r="R114" s="24"/>
      <c r="S114" s="24"/>
      <c r="T114" s="40"/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F114" s="43"/>
      <c r="AG114" s="43"/>
      <c r="AH114" s="43"/>
      <c r="AI114" s="43"/>
      <c r="AJ114" s="43"/>
      <c r="AK114" s="40"/>
      <c r="AL114" s="24"/>
      <c r="AT114" s="40"/>
      <c r="AU114" s="40"/>
      <c r="AV114" s="40"/>
      <c r="AW114" s="40"/>
      <c r="AX114" s="40"/>
      <c r="AY114" s="40"/>
      <c r="AZ114" s="40"/>
      <c r="BA114" s="40"/>
      <c r="BB114" s="40"/>
      <c r="BC114" s="40"/>
      <c r="BD114" s="40"/>
      <c r="BE114" s="40"/>
    </row>
    <row r="115" spans="1:57" ht="14.25" x14ac:dyDescent="0.2">
      <c r="A115" s="40"/>
      <c r="B115" s="40"/>
      <c r="C115" s="40"/>
      <c r="D115" s="40"/>
      <c r="L115"/>
      <c r="M115"/>
      <c r="N115"/>
      <c r="O115"/>
      <c r="P115"/>
      <c r="Q115" s="24"/>
      <c r="R115" s="24"/>
      <c r="S115" s="24"/>
      <c r="T115" s="40"/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F115" s="43"/>
      <c r="AG115" s="43"/>
      <c r="AH115" s="43"/>
      <c r="AI115" s="43"/>
      <c r="AJ115" s="43"/>
      <c r="AK115" s="40"/>
      <c r="AL115" s="24"/>
      <c r="AT115" s="40"/>
      <c r="AU115" s="40"/>
      <c r="AV115" s="40"/>
      <c r="AW115" s="40"/>
      <c r="AX115" s="40"/>
      <c r="AY115" s="40"/>
      <c r="AZ115" s="40"/>
      <c r="BA115" s="40"/>
      <c r="BB115" s="40"/>
      <c r="BC115" s="40"/>
      <c r="BD115" s="40"/>
      <c r="BE115" s="40"/>
    </row>
    <row r="116" spans="1:57" ht="14.25" x14ac:dyDescent="0.2">
      <c r="A116" s="40"/>
      <c r="B116" s="40"/>
      <c r="C116" s="40"/>
      <c r="D116" s="40"/>
      <c r="L116"/>
      <c r="M116"/>
      <c r="N116"/>
      <c r="O116"/>
      <c r="P116"/>
      <c r="Q116" s="24"/>
      <c r="R116" s="24"/>
      <c r="S116" s="24"/>
      <c r="T116" s="40"/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F116" s="43"/>
      <c r="AG116" s="43"/>
      <c r="AH116" s="43"/>
      <c r="AI116" s="43"/>
      <c r="AJ116" s="43"/>
      <c r="AK116" s="40"/>
      <c r="AL116" s="24"/>
      <c r="AT116" s="40"/>
      <c r="AU116" s="40"/>
      <c r="AV116" s="40"/>
      <c r="AW116" s="40"/>
      <c r="AX116" s="40"/>
      <c r="AY116" s="40"/>
      <c r="AZ116" s="40"/>
      <c r="BA116" s="40"/>
      <c r="BB116" s="40"/>
      <c r="BC116" s="40"/>
      <c r="BD116" s="40"/>
      <c r="BE116" s="40"/>
    </row>
    <row r="117" spans="1:57" ht="14.25" x14ac:dyDescent="0.2">
      <c r="A117" s="40"/>
      <c r="B117" s="40"/>
      <c r="C117" s="40"/>
      <c r="D117" s="40"/>
      <c r="L117"/>
      <c r="M117"/>
      <c r="N117"/>
      <c r="O117"/>
      <c r="P117"/>
      <c r="Q117" s="24"/>
      <c r="R117" s="24"/>
      <c r="S117" s="24"/>
      <c r="T117" s="40"/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F117" s="43"/>
      <c r="AG117" s="43"/>
      <c r="AH117" s="43"/>
      <c r="AI117" s="43"/>
      <c r="AJ117" s="43"/>
      <c r="AK117" s="40"/>
      <c r="AL117" s="24"/>
      <c r="AT117" s="40"/>
      <c r="AU117" s="40"/>
      <c r="AV117" s="40"/>
      <c r="AW117" s="40"/>
      <c r="AX117" s="40"/>
      <c r="AY117" s="40"/>
      <c r="AZ117" s="40"/>
      <c r="BA117" s="40"/>
      <c r="BB117" s="40"/>
      <c r="BC117" s="40"/>
      <c r="BD117" s="40"/>
      <c r="BE117" s="40"/>
    </row>
    <row r="118" spans="1:57" ht="14.25" x14ac:dyDescent="0.2">
      <c r="A118" s="40"/>
      <c r="B118" s="40"/>
      <c r="C118" s="40"/>
      <c r="D118" s="40"/>
      <c r="L118"/>
      <c r="M118"/>
      <c r="N118"/>
      <c r="O118"/>
      <c r="P118"/>
      <c r="Q118" s="24"/>
      <c r="R118" s="24"/>
      <c r="S118" s="24"/>
      <c r="T118" s="40"/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F118" s="43"/>
      <c r="AG118" s="43"/>
      <c r="AH118" s="43"/>
      <c r="AI118" s="43"/>
      <c r="AJ118" s="43"/>
      <c r="AK118" s="40"/>
      <c r="AL118" s="24"/>
      <c r="AT118" s="40"/>
      <c r="AU118" s="40"/>
      <c r="AV118" s="40"/>
      <c r="AW118" s="40"/>
      <c r="AX118" s="40"/>
      <c r="AY118" s="40"/>
      <c r="AZ118" s="40"/>
      <c r="BA118" s="40"/>
      <c r="BB118" s="40"/>
      <c r="BC118" s="40"/>
      <c r="BD118" s="40"/>
      <c r="BE118" s="40"/>
    </row>
    <row r="119" spans="1:57" ht="14.25" x14ac:dyDescent="0.2">
      <c r="A119" s="40"/>
      <c r="B119" s="40"/>
      <c r="C119" s="40"/>
      <c r="D119" s="40"/>
      <c r="L119"/>
      <c r="M119"/>
      <c r="N119"/>
      <c r="O119"/>
      <c r="P119"/>
      <c r="Q119" s="24"/>
      <c r="R119" s="24"/>
      <c r="S119" s="24"/>
      <c r="T119" s="40"/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F119" s="43"/>
      <c r="AG119" s="43"/>
      <c r="AH119" s="43"/>
      <c r="AI119" s="43"/>
      <c r="AJ119" s="43"/>
      <c r="AK119" s="40"/>
      <c r="AL119" s="24"/>
      <c r="AT119" s="40"/>
      <c r="AU119" s="40"/>
      <c r="AV119" s="40"/>
      <c r="AW119" s="40"/>
      <c r="AX119" s="40"/>
      <c r="AY119" s="40"/>
      <c r="AZ119" s="40"/>
      <c r="BA119" s="40"/>
      <c r="BB119" s="40"/>
      <c r="BC119" s="40"/>
      <c r="BD119" s="40"/>
      <c r="BE119" s="40"/>
    </row>
    <row r="120" spans="1:57" ht="14.25" x14ac:dyDescent="0.2">
      <c r="A120" s="40"/>
      <c r="B120" s="40"/>
      <c r="C120" s="40"/>
      <c r="D120" s="40"/>
      <c r="L120"/>
      <c r="M120"/>
      <c r="N120"/>
      <c r="O120"/>
      <c r="P120"/>
      <c r="Q120" s="24"/>
      <c r="R120" s="24"/>
      <c r="S120" s="24"/>
      <c r="T120" s="40"/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F120" s="43"/>
      <c r="AG120" s="43"/>
      <c r="AH120" s="43"/>
      <c r="AI120" s="43"/>
      <c r="AJ120" s="43"/>
      <c r="AK120" s="40"/>
      <c r="AL120" s="24"/>
      <c r="AT120" s="40"/>
      <c r="AU120" s="40"/>
      <c r="AV120" s="40"/>
      <c r="AW120" s="40"/>
      <c r="AX120" s="40"/>
      <c r="AY120" s="40"/>
      <c r="AZ120" s="40"/>
      <c r="BA120" s="40"/>
      <c r="BB120" s="40"/>
      <c r="BC120" s="40"/>
      <c r="BD120" s="40"/>
      <c r="BE120" s="40"/>
    </row>
    <row r="121" spans="1:57" ht="14.25" x14ac:dyDescent="0.2">
      <c r="A121" s="40"/>
      <c r="B121" s="40"/>
      <c r="C121" s="40"/>
      <c r="D121" s="40"/>
      <c r="L121"/>
      <c r="M121"/>
      <c r="N121"/>
      <c r="O121"/>
      <c r="P121"/>
      <c r="Q121" s="24"/>
      <c r="R121" s="24"/>
      <c r="S121" s="24"/>
      <c r="T121" s="40"/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F121" s="43"/>
      <c r="AG121" s="43"/>
      <c r="AH121" s="43"/>
      <c r="AI121" s="43"/>
      <c r="AJ121" s="43"/>
      <c r="AK121" s="40"/>
      <c r="AL121" s="24"/>
      <c r="AT121" s="40"/>
      <c r="AU121" s="40"/>
      <c r="AV121" s="40"/>
      <c r="AW121" s="40"/>
      <c r="AX121" s="40"/>
      <c r="AY121" s="40"/>
      <c r="AZ121" s="40"/>
      <c r="BA121" s="40"/>
      <c r="BB121" s="40"/>
      <c r="BC121" s="40"/>
      <c r="BD121" s="40"/>
      <c r="BE121" s="40"/>
    </row>
    <row r="122" spans="1:57" ht="14.25" x14ac:dyDescent="0.2">
      <c r="A122" s="40"/>
      <c r="B122" s="40"/>
      <c r="C122" s="40"/>
      <c r="D122" s="40"/>
      <c r="L122"/>
      <c r="M122"/>
      <c r="N122"/>
      <c r="O122"/>
      <c r="P122"/>
      <c r="Q122" s="24"/>
      <c r="R122" s="24"/>
      <c r="S122" s="24"/>
      <c r="T122" s="40"/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F122" s="43"/>
      <c r="AG122" s="43"/>
      <c r="AH122" s="43"/>
      <c r="AI122" s="43"/>
      <c r="AJ122" s="43"/>
      <c r="AK122" s="40"/>
      <c r="AL122" s="24"/>
      <c r="AT122" s="40"/>
      <c r="AU122" s="40"/>
      <c r="AV122" s="40"/>
      <c r="AW122" s="40"/>
      <c r="AX122" s="40"/>
      <c r="AY122" s="40"/>
      <c r="AZ122" s="40"/>
      <c r="BA122" s="40"/>
      <c r="BB122" s="40"/>
      <c r="BC122" s="40"/>
      <c r="BD122" s="40"/>
      <c r="BE122" s="40"/>
    </row>
    <row r="123" spans="1:57" ht="14.25" x14ac:dyDescent="0.2">
      <c r="A123" s="40"/>
      <c r="B123" s="40"/>
      <c r="C123" s="40"/>
      <c r="D123" s="40"/>
      <c r="L123"/>
      <c r="M123"/>
      <c r="N123"/>
      <c r="O123"/>
      <c r="P123"/>
      <c r="Q123" s="24"/>
      <c r="R123" s="24"/>
      <c r="S123" s="24"/>
      <c r="T123" s="40"/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F123" s="43"/>
      <c r="AG123" s="43"/>
      <c r="AH123" s="43"/>
      <c r="AI123" s="43"/>
      <c r="AJ123" s="43"/>
      <c r="AK123" s="40"/>
      <c r="AL123" s="24"/>
      <c r="AT123" s="40"/>
      <c r="AU123" s="40"/>
      <c r="AV123" s="40"/>
      <c r="AW123" s="40"/>
      <c r="AX123" s="40"/>
      <c r="AY123" s="40"/>
      <c r="AZ123" s="40"/>
      <c r="BA123" s="40"/>
      <c r="BB123" s="40"/>
      <c r="BC123" s="40"/>
      <c r="BD123" s="40"/>
      <c r="BE123" s="40"/>
    </row>
    <row r="124" spans="1:57" ht="14.25" x14ac:dyDescent="0.2">
      <c r="A124" s="40"/>
      <c r="B124" s="40"/>
      <c r="C124" s="40"/>
      <c r="D124" s="40"/>
      <c r="L124"/>
      <c r="M124"/>
      <c r="N124"/>
      <c r="O124"/>
      <c r="P124"/>
      <c r="Q124" s="24"/>
      <c r="R124" s="24"/>
      <c r="S124" s="24"/>
      <c r="T124" s="40"/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F124" s="43"/>
      <c r="AG124" s="43"/>
      <c r="AH124" s="43"/>
      <c r="AI124" s="43"/>
      <c r="AJ124" s="43"/>
      <c r="AK124" s="40"/>
      <c r="AL124" s="24"/>
      <c r="AT124" s="40"/>
      <c r="AU124" s="40"/>
      <c r="AV124" s="40"/>
      <c r="AW124" s="40"/>
      <c r="AX124" s="40"/>
      <c r="AY124" s="40"/>
      <c r="AZ124" s="40"/>
      <c r="BA124" s="40"/>
      <c r="BB124" s="40"/>
      <c r="BC124" s="40"/>
      <c r="BD124" s="40"/>
      <c r="BE124" s="40"/>
    </row>
    <row r="125" spans="1:57" ht="14.25" x14ac:dyDescent="0.2">
      <c r="A125" s="40"/>
      <c r="B125" s="40"/>
      <c r="C125" s="40"/>
      <c r="D125" s="40"/>
      <c r="L125"/>
      <c r="M125"/>
      <c r="N125"/>
      <c r="O125"/>
      <c r="P125"/>
      <c r="Q125" s="24"/>
      <c r="R125" s="24"/>
      <c r="S125" s="24"/>
      <c r="T125" s="40"/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F125" s="43"/>
      <c r="AG125" s="43"/>
      <c r="AH125" s="43"/>
      <c r="AI125" s="43"/>
      <c r="AJ125" s="43"/>
      <c r="AK125" s="40"/>
      <c r="AL125" s="24"/>
      <c r="AT125" s="40"/>
      <c r="AU125" s="40"/>
      <c r="AV125" s="40"/>
      <c r="AW125" s="40"/>
      <c r="AX125" s="40"/>
      <c r="AY125" s="40"/>
      <c r="AZ125" s="40"/>
      <c r="BA125" s="40"/>
      <c r="BB125" s="40"/>
      <c r="BC125" s="40"/>
      <c r="BD125" s="40"/>
      <c r="BE125" s="40"/>
    </row>
    <row r="126" spans="1:57" ht="14.25" x14ac:dyDescent="0.2">
      <c r="A126" s="40"/>
      <c r="B126" s="40"/>
      <c r="C126" s="40"/>
      <c r="D126" s="40"/>
      <c r="L126"/>
      <c r="M126"/>
      <c r="N126"/>
      <c r="O126"/>
      <c r="P126"/>
      <c r="Q126" s="24"/>
      <c r="R126" s="24"/>
      <c r="S126" s="24"/>
      <c r="T126" s="40"/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F126" s="43"/>
      <c r="AG126" s="43"/>
      <c r="AH126" s="43"/>
      <c r="AI126" s="43"/>
      <c r="AJ126" s="43"/>
      <c r="AK126" s="40"/>
      <c r="AL126" s="24"/>
      <c r="AT126" s="40"/>
      <c r="AU126" s="40"/>
      <c r="AV126" s="40"/>
      <c r="AW126" s="40"/>
      <c r="AX126" s="40"/>
      <c r="AY126" s="40"/>
      <c r="AZ126" s="40"/>
      <c r="BA126" s="40"/>
      <c r="BB126" s="40"/>
      <c r="BC126" s="40"/>
      <c r="BD126" s="40"/>
      <c r="BE126" s="40"/>
    </row>
    <row r="127" spans="1:57" ht="14.25" x14ac:dyDescent="0.2">
      <c r="A127" s="40"/>
      <c r="B127" s="40"/>
      <c r="C127" s="40"/>
      <c r="D127" s="40"/>
      <c r="L127"/>
      <c r="M127"/>
      <c r="N127"/>
      <c r="O127"/>
      <c r="P127"/>
      <c r="Q127" s="24"/>
      <c r="R127" s="24"/>
      <c r="S127" s="24"/>
      <c r="T127" s="40"/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F127" s="43"/>
      <c r="AG127" s="43"/>
      <c r="AH127" s="43"/>
      <c r="AI127" s="43"/>
      <c r="AJ127" s="43"/>
      <c r="AK127" s="40"/>
      <c r="AL127" s="24"/>
      <c r="AT127" s="40"/>
      <c r="AU127" s="40"/>
      <c r="AV127" s="40"/>
      <c r="AW127" s="40"/>
      <c r="AX127" s="40"/>
      <c r="AY127" s="40"/>
      <c r="AZ127" s="40"/>
      <c r="BA127" s="40"/>
      <c r="BB127" s="40"/>
      <c r="BC127" s="40"/>
      <c r="BD127" s="40"/>
      <c r="BE127" s="40"/>
    </row>
    <row r="128" spans="1:57" ht="14.25" x14ac:dyDescent="0.2">
      <c r="A128" s="40"/>
      <c r="B128" s="40"/>
      <c r="C128" s="40"/>
      <c r="D128" s="40"/>
      <c r="L128"/>
      <c r="M128"/>
      <c r="N128"/>
      <c r="O128"/>
      <c r="P128"/>
      <c r="Q128" s="24"/>
      <c r="R128" s="24"/>
      <c r="S128" s="24"/>
      <c r="T128" s="40"/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F128" s="43"/>
      <c r="AG128" s="43"/>
      <c r="AH128" s="43"/>
      <c r="AI128" s="43"/>
      <c r="AJ128" s="43"/>
      <c r="AK128" s="40"/>
      <c r="AL128" s="24"/>
      <c r="AT128" s="40"/>
      <c r="AU128" s="40"/>
      <c r="AV128" s="40"/>
      <c r="AW128" s="40"/>
      <c r="AX128" s="40"/>
      <c r="AY128" s="40"/>
      <c r="AZ128" s="40"/>
      <c r="BA128" s="40"/>
      <c r="BB128" s="40"/>
      <c r="BC128" s="40"/>
      <c r="BD128" s="40"/>
      <c r="BE128" s="40"/>
    </row>
    <row r="129" spans="1:57" ht="14.25" x14ac:dyDescent="0.2">
      <c r="A129" s="40"/>
      <c r="B129" s="40"/>
      <c r="C129" s="40"/>
      <c r="D129" s="40"/>
      <c r="L129"/>
      <c r="M129"/>
      <c r="N129"/>
      <c r="O129"/>
      <c r="P129"/>
      <c r="Q129" s="24"/>
      <c r="R129" s="24"/>
      <c r="S129" s="24"/>
      <c r="T129" s="40"/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F129" s="43"/>
      <c r="AG129" s="43"/>
      <c r="AH129" s="43"/>
      <c r="AI129" s="43"/>
      <c r="AJ129" s="43"/>
      <c r="AK129" s="40"/>
      <c r="AL129" s="24"/>
      <c r="AT129" s="40"/>
      <c r="AU129" s="40"/>
      <c r="AV129" s="40"/>
      <c r="AW129" s="40"/>
      <c r="AX129" s="40"/>
      <c r="AY129" s="40"/>
      <c r="AZ129" s="40"/>
      <c r="BA129" s="40"/>
      <c r="BB129" s="40"/>
      <c r="BC129" s="40"/>
      <c r="BD129" s="40"/>
      <c r="BE129" s="40"/>
    </row>
    <row r="130" spans="1:57" ht="14.25" x14ac:dyDescent="0.2">
      <c r="A130" s="40"/>
      <c r="B130" s="40"/>
      <c r="C130" s="40"/>
      <c r="D130" s="40"/>
      <c r="L130"/>
      <c r="M130"/>
      <c r="N130"/>
      <c r="O130"/>
      <c r="P130"/>
      <c r="Q130" s="24"/>
      <c r="R130" s="24"/>
      <c r="S130" s="24"/>
      <c r="T130" s="40"/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F130" s="43"/>
      <c r="AG130" s="43"/>
      <c r="AH130" s="43"/>
      <c r="AI130" s="43"/>
      <c r="AJ130" s="43"/>
      <c r="AK130" s="40"/>
      <c r="AL130" s="24"/>
      <c r="AT130" s="40"/>
      <c r="AU130" s="40"/>
      <c r="AV130" s="40"/>
      <c r="AW130" s="40"/>
      <c r="AX130" s="40"/>
      <c r="AY130" s="40"/>
      <c r="AZ130" s="40"/>
      <c r="BA130" s="40"/>
      <c r="BB130" s="40"/>
      <c r="BC130" s="40"/>
      <c r="BD130" s="40"/>
      <c r="BE130" s="40"/>
    </row>
    <row r="131" spans="1:57" ht="14.25" x14ac:dyDescent="0.2">
      <c r="A131" s="40"/>
      <c r="B131" s="40"/>
      <c r="C131" s="40"/>
      <c r="D131" s="40"/>
      <c r="L131"/>
      <c r="M131"/>
      <c r="N131"/>
      <c r="O131"/>
      <c r="P131"/>
      <c r="Q131" s="24"/>
      <c r="R131" s="24"/>
      <c r="S131" s="24"/>
      <c r="T131" s="40"/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F131" s="43"/>
      <c r="AG131" s="43"/>
      <c r="AH131" s="43"/>
      <c r="AI131" s="43"/>
      <c r="AJ131" s="43"/>
      <c r="AK131" s="40"/>
      <c r="AL131" s="24"/>
      <c r="AT131" s="40"/>
      <c r="AU131" s="40"/>
      <c r="AV131" s="40"/>
      <c r="AW131" s="40"/>
      <c r="AX131" s="40"/>
      <c r="AY131" s="40"/>
      <c r="AZ131" s="40"/>
      <c r="BA131" s="40"/>
      <c r="BB131" s="40"/>
      <c r="BC131" s="40"/>
      <c r="BD131" s="40"/>
      <c r="BE131" s="40"/>
    </row>
    <row r="132" spans="1:57" ht="14.25" x14ac:dyDescent="0.2">
      <c r="A132" s="40"/>
      <c r="B132" s="40"/>
      <c r="C132" s="40"/>
      <c r="D132" s="40"/>
      <c r="L132"/>
      <c r="M132"/>
      <c r="N132"/>
      <c r="O132"/>
      <c r="P132"/>
      <c r="Q132" s="24"/>
      <c r="R132" s="24"/>
      <c r="S132" s="24"/>
      <c r="T132" s="40"/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F132" s="43"/>
      <c r="AG132" s="43"/>
      <c r="AH132" s="43"/>
      <c r="AI132" s="43"/>
      <c r="AJ132" s="43"/>
      <c r="AK132" s="40"/>
      <c r="AL132" s="24"/>
      <c r="AT132" s="40"/>
      <c r="AU132" s="40"/>
      <c r="AV132" s="40"/>
      <c r="AW132" s="40"/>
      <c r="AX132" s="40"/>
      <c r="AY132" s="40"/>
      <c r="AZ132" s="40"/>
      <c r="BA132" s="40"/>
      <c r="BB132" s="40"/>
      <c r="BC132" s="40"/>
      <c r="BD132" s="40"/>
      <c r="BE132" s="40"/>
    </row>
    <row r="133" spans="1:57" ht="14.25" x14ac:dyDescent="0.2">
      <c r="A133" s="40"/>
      <c r="B133" s="40"/>
      <c r="C133" s="40"/>
      <c r="D133" s="40"/>
      <c r="L133"/>
      <c r="M133"/>
      <c r="N133"/>
      <c r="O133"/>
      <c r="P133"/>
      <c r="Q133" s="24"/>
      <c r="R133" s="24"/>
      <c r="S133" s="24"/>
      <c r="T133" s="40"/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F133" s="43"/>
      <c r="AG133" s="43"/>
      <c r="AH133" s="43"/>
      <c r="AI133" s="43"/>
      <c r="AJ133" s="43"/>
      <c r="AK133" s="40"/>
      <c r="AL133" s="24"/>
      <c r="AT133" s="40"/>
      <c r="AU133" s="40"/>
      <c r="AV133" s="40"/>
      <c r="AW133" s="40"/>
      <c r="AX133" s="40"/>
      <c r="AY133" s="40"/>
      <c r="AZ133" s="40"/>
      <c r="BA133" s="40"/>
      <c r="BB133" s="40"/>
      <c r="BC133" s="40"/>
      <c r="BD133" s="40"/>
      <c r="BE133" s="40"/>
    </row>
    <row r="134" spans="1:57" ht="14.25" x14ac:dyDescent="0.2">
      <c r="A134" s="40"/>
      <c r="B134" s="40"/>
      <c r="C134" s="40"/>
      <c r="D134" s="40"/>
      <c r="L134"/>
      <c r="M134"/>
      <c r="N134"/>
      <c r="O134"/>
      <c r="P134"/>
      <c r="Q134" s="24"/>
      <c r="R134" s="24"/>
      <c r="S134" s="24"/>
      <c r="T134" s="40"/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F134" s="43"/>
      <c r="AG134" s="43"/>
      <c r="AH134" s="43"/>
      <c r="AI134" s="43"/>
      <c r="AJ134" s="43"/>
      <c r="AK134" s="40"/>
      <c r="AL134" s="24"/>
      <c r="AT134" s="40"/>
      <c r="AU134" s="40"/>
      <c r="AV134" s="40"/>
      <c r="AW134" s="40"/>
      <c r="AX134" s="40"/>
      <c r="AY134" s="40"/>
      <c r="AZ134" s="40"/>
      <c r="BA134" s="40"/>
      <c r="BB134" s="40"/>
      <c r="BC134" s="40"/>
      <c r="BD134" s="40"/>
      <c r="BE134" s="40"/>
    </row>
    <row r="135" spans="1:57" ht="14.25" x14ac:dyDescent="0.2">
      <c r="A135" s="40"/>
      <c r="B135" s="40"/>
      <c r="C135" s="40"/>
      <c r="D135" s="40"/>
      <c r="L135"/>
      <c r="M135"/>
      <c r="N135"/>
      <c r="O135"/>
      <c r="P135"/>
      <c r="Q135" s="24"/>
      <c r="R135" s="24"/>
      <c r="S135" s="24"/>
      <c r="T135" s="40"/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F135" s="43"/>
      <c r="AG135" s="43"/>
      <c r="AH135" s="43"/>
      <c r="AI135" s="43"/>
      <c r="AJ135" s="43"/>
      <c r="AK135" s="40"/>
      <c r="AL135" s="24"/>
      <c r="AT135" s="40"/>
      <c r="AU135" s="40"/>
      <c r="AV135" s="40"/>
      <c r="AW135" s="40"/>
      <c r="AX135" s="40"/>
      <c r="AY135" s="40"/>
      <c r="AZ135" s="40"/>
      <c r="BA135" s="40"/>
      <c r="BB135" s="40"/>
      <c r="BC135" s="40"/>
      <c r="BD135" s="40"/>
      <c r="BE135" s="40"/>
    </row>
    <row r="136" spans="1:57" ht="14.25" x14ac:dyDescent="0.2">
      <c r="A136" s="40"/>
      <c r="B136" s="40"/>
      <c r="C136" s="40"/>
      <c r="D136" s="40"/>
      <c r="L136"/>
      <c r="M136"/>
      <c r="N136"/>
      <c r="O136"/>
      <c r="P136"/>
      <c r="Q136" s="24"/>
      <c r="R136" s="24"/>
      <c r="S136" s="24"/>
      <c r="T136" s="40"/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F136" s="43"/>
      <c r="AG136" s="43"/>
      <c r="AH136" s="43"/>
      <c r="AI136" s="43"/>
      <c r="AJ136" s="43"/>
      <c r="AK136" s="40"/>
      <c r="AL136" s="24"/>
      <c r="AT136" s="40"/>
      <c r="AU136" s="40"/>
      <c r="AV136" s="40"/>
      <c r="AW136" s="40"/>
      <c r="AX136" s="40"/>
      <c r="AY136" s="40"/>
      <c r="AZ136" s="40"/>
      <c r="BA136" s="40"/>
      <c r="BB136" s="40"/>
      <c r="BC136" s="40"/>
      <c r="BD136" s="40"/>
      <c r="BE136" s="40"/>
    </row>
    <row r="137" spans="1:57" ht="14.25" x14ac:dyDescent="0.2">
      <c r="A137" s="40"/>
      <c r="B137" s="40"/>
      <c r="C137" s="40"/>
      <c r="D137" s="40"/>
      <c r="L137"/>
      <c r="M137"/>
      <c r="N137"/>
      <c r="O137"/>
      <c r="P137"/>
      <c r="Q137" s="24"/>
      <c r="R137" s="24"/>
      <c r="S137" s="24"/>
      <c r="T137" s="40"/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F137" s="43"/>
      <c r="AG137" s="43"/>
      <c r="AH137" s="43"/>
      <c r="AI137" s="43"/>
      <c r="AJ137" s="43"/>
      <c r="AK137" s="40"/>
      <c r="AL137" s="24"/>
      <c r="AT137" s="40"/>
      <c r="AU137" s="40"/>
      <c r="AV137" s="40"/>
      <c r="AW137" s="40"/>
      <c r="AX137" s="40"/>
      <c r="AY137" s="40"/>
      <c r="AZ137" s="40"/>
      <c r="BA137" s="40"/>
      <c r="BB137" s="40"/>
      <c r="BC137" s="40"/>
      <c r="BD137" s="40"/>
      <c r="BE137" s="40"/>
    </row>
    <row r="138" spans="1:57" ht="14.25" x14ac:dyDescent="0.2">
      <c r="A138" s="40"/>
      <c r="B138" s="40"/>
      <c r="C138" s="40"/>
      <c r="D138" s="40"/>
      <c r="L138"/>
      <c r="M138"/>
      <c r="N138"/>
      <c r="O138"/>
      <c r="P138"/>
      <c r="Q138" s="24"/>
      <c r="R138" s="24"/>
      <c r="S138" s="24"/>
      <c r="T138" s="40"/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F138" s="43"/>
      <c r="AG138" s="43"/>
      <c r="AH138" s="43"/>
      <c r="AI138" s="43"/>
      <c r="AJ138" s="43"/>
      <c r="AK138" s="40"/>
      <c r="AL138" s="24"/>
      <c r="AT138" s="40"/>
      <c r="AU138" s="40"/>
      <c r="AV138" s="40"/>
      <c r="AW138" s="40"/>
      <c r="AX138" s="40"/>
      <c r="AY138" s="40"/>
      <c r="AZ138" s="40"/>
      <c r="BA138" s="40"/>
      <c r="BB138" s="40"/>
      <c r="BC138" s="40"/>
      <c r="BD138" s="40"/>
      <c r="BE138" s="40"/>
    </row>
    <row r="139" spans="1:57" ht="14.25" x14ac:dyDescent="0.2">
      <c r="A139" s="40"/>
      <c r="B139" s="40"/>
      <c r="C139" s="40"/>
      <c r="D139" s="40"/>
      <c r="L139"/>
      <c r="M139"/>
      <c r="N139"/>
      <c r="O139"/>
      <c r="P139"/>
      <c r="Q139" s="24"/>
      <c r="R139" s="24"/>
      <c r="S139" s="24"/>
      <c r="T139" s="40"/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F139" s="43"/>
      <c r="AG139" s="43"/>
      <c r="AH139" s="43"/>
      <c r="AI139" s="43"/>
      <c r="AJ139" s="43"/>
      <c r="AK139" s="40"/>
      <c r="AL139" s="24"/>
      <c r="AT139" s="40"/>
      <c r="AU139" s="40"/>
      <c r="AV139" s="40"/>
      <c r="AW139" s="40"/>
      <c r="AX139" s="40"/>
      <c r="AY139" s="40"/>
      <c r="AZ139" s="40"/>
      <c r="BA139" s="40"/>
      <c r="BB139" s="40"/>
      <c r="BC139" s="40"/>
      <c r="BD139" s="40"/>
      <c r="BE139" s="40"/>
    </row>
    <row r="140" spans="1:57" ht="14.25" x14ac:dyDescent="0.2">
      <c r="A140" s="40"/>
      <c r="B140" s="40"/>
      <c r="C140" s="40"/>
      <c r="D140" s="40"/>
      <c r="L140"/>
      <c r="M140"/>
      <c r="N140"/>
      <c r="O140"/>
      <c r="P140"/>
      <c r="Q140" s="24"/>
      <c r="R140" s="24"/>
      <c r="S140" s="24"/>
      <c r="T140" s="40"/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F140" s="43"/>
      <c r="AG140" s="43"/>
      <c r="AH140" s="43"/>
      <c r="AI140" s="43"/>
      <c r="AJ140" s="43"/>
      <c r="AK140" s="40"/>
      <c r="AL140" s="24"/>
      <c r="AT140" s="40"/>
      <c r="AU140" s="40"/>
      <c r="AV140" s="40"/>
      <c r="AW140" s="40"/>
      <c r="AX140" s="40"/>
      <c r="AY140" s="40"/>
      <c r="AZ140" s="40"/>
      <c r="BA140" s="40"/>
      <c r="BB140" s="40"/>
      <c r="BC140" s="40"/>
      <c r="BD140" s="40"/>
      <c r="BE140" s="40"/>
    </row>
    <row r="141" spans="1:57" ht="14.25" x14ac:dyDescent="0.2">
      <c r="A141" s="40"/>
      <c r="B141" s="40"/>
      <c r="C141" s="40"/>
      <c r="D141" s="40"/>
      <c r="L141"/>
      <c r="M141"/>
      <c r="N141"/>
      <c r="O141"/>
      <c r="P141"/>
      <c r="Q141" s="24"/>
      <c r="R141" s="24"/>
      <c r="S141" s="24"/>
      <c r="T141" s="40"/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F141" s="43"/>
      <c r="AG141" s="43"/>
      <c r="AH141" s="43"/>
      <c r="AI141" s="43"/>
      <c r="AJ141" s="43"/>
      <c r="AK141" s="40"/>
      <c r="AL141" s="24"/>
      <c r="AT141" s="40"/>
      <c r="AU141" s="40"/>
      <c r="AV141" s="40"/>
      <c r="AW141" s="40"/>
      <c r="AX141" s="40"/>
      <c r="AY141" s="40"/>
      <c r="AZ141" s="40"/>
      <c r="BA141" s="40"/>
      <c r="BB141" s="40"/>
      <c r="BC141" s="40"/>
      <c r="BD141" s="40"/>
      <c r="BE141" s="40"/>
    </row>
    <row r="142" spans="1:57" ht="14.25" x14ac:dyDescent="0.2">
      <c r="A142" s="40"/>
      <c r="B142" s="40"/>
      <c r="C142" s="40"/>
      <c r="D142" s="40"/>
      <c r="L142"/>
      <c r="M142"/>
      <c r="N142"/>
      <c r="O142"/>
      <c r="P142"/>
      <c r="Q142" s="24"/>
      <c r="R142" s="24"/>
      <c r="S142" s="24"/>
      <c r="T142" s="40"/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F142" s="43"/>
      <c r="AG142" s="43"/>
      <c r="AH142" s="43"/>
      <c r="AI142" s="43"/>
      <c r="AJ142" s="43"/>
      <c r="AK142" s="40"/>
      <c r="AL142" s="24"/>
      <c r="AT142" s="40"/>
      <c r="AU142" s="40"/>
      <c r="AV142" s="40"/>
      <c r="AW142" s="40"/>
      <c r="AX142" s="40"/>
      <c r="AY142" s="40"/>
      <c r="AZ142" s="40"/>
      <c r="BA142" s="40"/>
      <c r="BB142" s="40"/>
      <c r="BC142" s="40"/>
      <c r="BD142" s="40"/>
      <c r="BE142" s="40"/>
    </row>
    <row r="143" spans="1:57" ht="14.25" x14ac:dyDescent="0.2">
      <c r="A143" s="40"/>
      <c r="B143" s="40"/>
      <c r="C143" s="40"/>
      <c r="D143" s="40"/>
      <c r="L143"/>
      <c r="M143"/>
      <c r="N143"/>
      <c r="O143"/>
      <c r="P143"/>
      <c r="Q143" s="24"/>
      <c r="R143" s="24"/>
      <c r="S143" s="24"/>
      <c r="T143" s="40"/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F143" s="43"/>
      <c r="AG143" s="43"/>
      <c r="AH143" s="43"/>
      <c r="AI143" s="43"/>
      <c r="AJ143" s="43"/>
      <c r="AK143" s="40"/>
      <c r="AL143" s="24"/>
      <c r="AT143" s="40"/>
      <c r="AU143" s="40"/>
      <c r="AV143" s="40"/>
      <c r="AW143" s="40"/>
      <c r="AX143" s="40"/>
      <c r="AY143" s="40"/>
      <c r="AZ143" s="40"/>
      <c r="BA143" s="40"/>
      <c r="BB143" s="40"/>
      <c r="BC143" s="40"/>
      <c r="BD143" s="40"/>
      <c r="BE143" s="40"/>
    </row>
    <row r="144" spans="1:57" ht="14.25" x14ac:dyDescent="0.2">
      <c r="A144" s="40"/>
      <c r="B144" s="40"/>
      <c r="C144" s="40"/>
      <c r="D144" s="40"/>
      <c r="L144"/>
      <c r="M144"/>
      <c r="N144"/>
      <c r="O144"/>
      <c r="P144"/>
      <c r="Q144" s="24"/>
      <c r="R144" s="24"/>
      <c r="S144" s="24"/>
      <c r="T144" s="40"/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F144" s="43"/>
      <c r="AG144" s="43"/>
      <c r="AH144" s="43"/>
      <c r="AI144" s="43"/>
      <c r="AJ144" s="43"/>
      <c r="AK144" s="40"/>
      <c r="AL144" s="24"/>
      <c r="AT144" s="40"/>
      <c r="AU144" s="40"/>
      <c r="AV144" s="40"/>
      <c r="AW144" s="40"/>
      <c r="AX144" s="40"/>
      <c r="AY144" s="40"/>
      <c r="AZ144" s="40"/>
      <c r="BA144" s="40"/>
      <c r="BB144" s="40"/>
      <c r="BC144" s="40"/>
      <c r="BD144" s="40"/>
      <c r="BE144" s="40"/>
    </row>
    <row r="145" spans="1:57" ht="14.25" x14ac:dyDescent="0.2">
      <c r="A145" s="40"/>
      <c r="B145" s="40"/>
      <c r="C145" s="40"/>
      <c r="D145" s="40"/>
      <c r="L145"/>
      <c r="M145"/>
      <c r="N145"/>
      <c r="O145"/>
      <c r="P145"/>
      <c r="Q145" s="24"/>
      <c r="R145" s="24"/>
      <c r="S145" s="24"/>
      <c r="T145" s="40"/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F145" s="43"/>
      <c r="AG145" s="43"/>
      <c r="AH145" s="43"/>
      <c r="AI145" s="43"/>
      <c r="AJ145" s="43"/>
      <c r="AK145" s="40"/>
      <c r="AL145" s="24"/>
      <c r="AT145" s="40"/>
      <c r="AU145" s="40"/>
      <c r="AV145" s="40"/>
      <c r="AW145" s="40"/>
      <c r="AX145" s="40"/>
      <c r="AY145" s="40"/>
      <c r="AZ145" s="40"/>
      <c r="BA145" s="40"/>
      <c r="BB145" s="40"/>
      <c r="BC145" s="40"/>
      <c r="BD145" s="40"/>
      <c r="BE145" s="40"/>
    </row>
    <row r="146" spans="1:57" ht="14.25" x14ac:dyDescent="0.2">
      <c r="A146" s="40"/>
      <c r="B146" s="40"/>
      <c r="C146" s="40"/>
      <c r="D146" s="40"/>
      <c r="L146"/>
      <c r="M146"/>
      <c r="N146"/>
      <c r="O146"/>
      <c r="P146"/>
      <c r="Q146" s="24"/>
      <c r="R146" s="24"/>
      <c r="S146" s="24"/>
      <c r="T146" s="40"/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F146" s="43"/>
      <c r="AG146" s="43"/>
      <c r="AH146" s="43"/>
      <c r="AI146" s="43"/>
      <c r="AJ146" s="43"/>
      <c r="AK146" s="40"/>
      <c r="AL146" s="24"/>
      <c r="AT146" s="40"/>
      <c r="AU146" s="40"/>
      <c r="AV146" s="40"/>
      <c r="AW146" s="40"/>
      <c r="AX146" s="40"/>
      <c r="AY146" s="40"/>
      <c r="AZ146" s="40"/>
      <c r="BA146" s="40"/>
      <c r="BB146" s="40"/>
      <c r="BC146" s="40"/>
      <c r="BD146" s="40"/>
      <c r="BE146" s="40"/>
    </row>
    <row r="147" spans="1:57" ht="14.25" x14ac:dyDescent="0.2">
      <c r="A147" s="40"/>
      <c r="B147" s="40"/>
      <c r="C147" s="40"/>
      <c r="D147" s="40"/>
      <c r="L147"/>
      <c r="M147"/>
      <c r="N147"/>
      <c r="O147"/>
      <c r="P147"/>
      <c r="Q147" s="24"/>
      <c r="R147" s="24"/>
      <c r="S147" s="24"/>
      <c r="T147" s="40"/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F147" s="43"/>
      <c r="AG147" s="43"/>
      <c r="AH147" s="43"/>
      <c r="AI147" s="43"/>
      <c r="AJ147" s="43"/>
      <c r="AK147" s="40"/>
      <c r="AL147" s="24"/>
      <c r="AT147" s="40"/>
      <c r="AU147" s="40"/>
      <c r="AV147" s="40"/>
      <c r="AW147" s="40"/>
      <c r="AX147" s="40"/>
      <c r="AY147" s="40"/>
      <c r="AZ147" s="40"/>
      <c r="BA147" s="40"/>
      <c r="BB147" s="40"/>
      <c r="BC147" s="40"/>
      <c r="BD147" s="40"/>
      <c r="BE147" s="40"/>
    </row>
    <row r="148" spans="1:57" ht="14.25" x14ac:dyDescent="0.2">
      <c r="A148" s="40"/>
      <c r="B148" s="40"/>
      <c r="C148" s="40"/>
      <c r="D148" s="40"/>
      <c r="L148"/>
      <c r="M148"/>
      <c r="N148"/>
      <c r="O148"/>
      <c r="P148"/>
      <c r="Q148" s="24"/>
      <c r="R148" s="24"/>
      <c r="S148" s="24"/>
      <c r="T148" s="40"/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F148" s="43"/>
      <c r="AG148" s="43"/>
      <c r="AH148" s="43"/>
      <c r="AI148" s="43"/>
      <c r="AJ148" s="43"/>
      <c r="AK148" s="40"/>
      <c r="AL148" s="24"/>
      <c r="AT148" s="40"/>
      <c r="AU148" s="40"/>
      <c r="AV148" s="40"/>
      <c r="AW148" s="40"/>
      <c r="AX148" s="40"/>
      <c r="AY148" s="40"/>
      <c r="AZ148" s="40"/>
      <c r="BA148" s="40"/>
      <c r="BB148" s="40"/>
      <c r="BC148" s="40"/>
      <c r="BD148" s="40"/>
      <c r="BE148" s="40"/>
    </row>
    <row r="149" spans="1:57" ht="14.25" x14ac:dyDescent="0.2">
      <c r="A149" s="40"/>
      <c r="B149" s="40"/>
      <c r="C149" s="40"/>
      <c r="D149" s="40"/>
      <c r="L149"/>
      <c r="M149"/>
      <c r="N149"/>
      <c r="O149"/>
      <c r="P149"/>
      <c r="Q149" s="24"/>
      <c r="R149" s="24"/>
      <c r="S149" s="24"/>
      <c r="T149" s="40"/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F149" s="43"/>
      <c r="AG149" s="43"/>
      <c r="AH149" s="43"/>
      <c r="AI149" s="43"/>
      <c r="AJ149" s="43"/>
      <c r="AK149" s="40"/>
      <c r="AL149" s="24"/>
      <c r="AT149" s="40"/>
      <c r="AU149" s="40"/>
      <c r="AV149" s="40"/>
      <c r="AW149" s="40"/>
      <c r="AX149" s="40"/>
      <c r="AY149" s="40"/>
      <c r="AZ149" s="40"/>
      <c r="BA149" s="40"/>
      <c r="BB149" s="40"/>
      <c r="BC149" s="40"/>
      <c r="BD149" s="40"/>
      <c r="BE149" s="40"/>
    </row>
    <row r="150" spans="1:57" ht="14.25" x14ac:dyDescent="0.2">
      <c r="A150" s="40"/>
      <c r="B150" s="40"/>
      <c r="C150" s="40"/>
      <c r="D150" s="40"/>
      <c r="L150"/>
      <c r="M150"/>
      <c r="N150"/>
      <c r="O150"/>
      <c r="P150"/>
      <c r="Q150" s="24"/>
      <c r="R150" s="24"/>
      <c r="S150" s="24"/>
      <c r="T150" s="40"/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F150" s="43"/>
      <c r="AG150" s="43"/>
      <c r="AH150" s="43"/>
      <c r="AI150" s="43"/>
      <c r="AJ150" s="43"/>
      <c r="AK150" s="40"/>
      <c r="AL150" s="24"/>
      <c r="AT150" s="40"/>
      <c r="AU150" s="40"/>
      <c r="AV150" s="40"/>
      <c r="AW150" s="40"/>
      <c r="AX150" s="40"/>
      <c r="AY150" s="40"/>
      <c r="AZ150" s="40"/>
      <c r="BA150" s="40"/>
      <c r="BB150" s="40"/>
      <c r="BC150" s="40"/>
      <c r="BD150" s="40"/>
      <c r="BE150" s="40"/>
    </row>
    <row r="151" spans="1:57" ht="14.25" x14ac:dyDescent="0.2">
      <c r="A151" s="40"/>
      <c r="B151" s="40"/>
      <c r="C151" s="40"/>
      <c r="D151" s="40"/>
      <c r="L151"/>
      <c r="M151"/>
      <c r="N151"/>
      <c r="O151"/>
      <c r="P151"/>
      <c r="Q151" s="24"/>
      <c r="R151" s="24"/>
      <c r="S151" s="24"/>
      <c r="T151" s="40"/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F151" s="43"/>
      <c r="AG151" s="43"/>
      <c r="AH151" s="43"/>
      <c r="AI151" s="43"/>
      <c r="AJ151" s="43"/>
      <c r="AK151" s="40"/>
      <c r="AL151" s="24"/>
      <c r="AT151" s="40"/>
      <c r="AU151" s="40"/>
      <c r="AV151" s="40"/>
      <c r="AW151" s="40"/>
      <c r="AX151" s="40"/>
      <c r="AY151" s="40"/>
      <c r="AZ151" s="40"/>
      <c r="BA151" s="40"/>
      <c r="BB151" s="40"/>
      <c r="BC151" s="40"/>
      <c r="BD151" s="40"/>
      <c r="BE151" s="40"/>
    </row>
    <row r="152" spans="1:57" ht="14.25" x14ac:dyDescent="0.2">
      <c r="A152" s="40"/>
      <c r="B152" s="40"/>
      <c r="C152" s="40"/>
      <c r="D152" s="40"/>
      <c r="L152"/>
      <c r="M152"/>
      <c r="N152"/>
      <c r="O152"/>
      <c r="P152"/>
      <c r="Q152" s="24"/>
      <c r="R152" s="24"/>
      <c r="S152" s="24"/>
      <c r="T152" s="40"/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F152" s="43"/>
      <c r="AG152" s="43"/>
      <c r="AH152" s="43"/>
      <c r="AI152" s="43"/>
      <c r="AJ152" s="43"/>
      <c r="AK152" s="40"/>
      <c r="AL152" s="24"/>
      <c r="AT152" s="40"/>
      <c r="AU152" s="40"/>
      <c r="AV152" s="40"/>
      <c r="AW152" s="40"/>
      <c r="AX152" s="40"/>
      <c r="AY152" s="40"/>
      <c r="AZ152" s="40"/>
      <c r="BA152" s="40"/>
      <c r="BB152" s="40"/>
      <c r="BC152" s="40"/>
      <c r="BD152" s="40"/>
      <c r="BE152" s="40"/>
    </row>
    <row r="153" spans="1:57" ht="14.25" x14ac:dyDescent="0.2">
      <c r="A153" s="40"/>
      <c r="B153" s="40"/>
      <c r="C153" s="40"/>
      <c r="D153" s="40"/>
      <c r="L153"/>
      <c r="M153"/>
      <c r="N153"/>
      <c r="O153"/>
      <c r="P153"/>
      <c r="Q153" s="24"/>
      <c r="R153" s="24"/>
      <c r="S153" s="24"/>
      <c r="T153" s="40"/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F153" s="43"/>
      <c r="AG153" s="43"/>
      <c r="AH153" s="43"/>
      <c r="AI153" s="43"/>
      <c r="AJ153" s="43"/>
      <c r="AK153" s="40"/>
      <c r="AL153" s="24"/>
      <c r="AT153" s="40"/>
      <c r="AU153" s="40"/>
      <c r="AV153" s="40"/>
      <c r="AW153" s="40"/>
      <c r="AX153" s="40"/>
      <c r="AY153" s="40"/>
      <c r="AZ153" s="40"/>
      <c r="BA153" s="40"/>
      <c r="BB153" s="40"/>
      <c r="BC153" s="40"/>
      <c r="BD153" s="40"/>
      <c r="BE153" s="40"/>
    </row>
    <row r="154" spans="1:57" ht="14.25" x14ac:dyDescent="0.2">
      <c r="A154" s="40"/>
      <c r="B154" s="40"/>
      <c r="C154" s="40"/>
      <c r="D154" s="40"/>
      <c r="L154"/>
      <c r="M154"/>
      <c r="N154"/>
      <c r="O154"/>
      <c r="P154"/>
      <c r="Q154" s="24"/>
      <c r="R154" s="24"/>
      <c r="S154" s="24"/>
      <c r="T154" s="40"/>
      <c r="U154" s="40"/>
      <c r="V154" s="40"/>
      <c r="W154" s="40"/>
      <c r="X154" s="40"/>
      <c r="Y154" s="40"/>
      <c r="Z154" s="40"/>
      <c r="AA154" s="40"/>
      <c r="AB154" s="40"/>
      <c r="AC154" s="40"/>
      <c r="AD154" s="40"/>
      <c r="AE154" s="40"/>
      <c r="AF154" s="43"/>
      <c r="AG154" s="43"/>
      <c r="AH154" s="43"/>
      <c r="AI154" s="43"/>
      <c r="AJ154" s="43"/>
      <c r="AK154" s="40"/>
      <c r="AL154" s="24"/>
      <c r="AT154" s="40"/>
      <c r="AU154" s="40"/>
      <c r="AV154" s="40"/>
      <c r="AW154" s="40"/>
      <c r="AX154" s="40"/>
      <c r="AY154" s="40"/>
      <c r="AZ154" s="40"/>
      <c r="BA154" s="40"/>
      <c r="BB154" s="40"/>
      <c r="BC154" s="40"/>
      <c r="BD154" s="40"/>
      <c r="BE154" s="40"/>
    </row>
    <row r="155" spans="1:57" ht="14.25" x14ac:dyDescent="0.2">
      <c r="A155" s="40"/>
      <c r="B155" s="40"/>
      <c r="C155" s="40"/>
      <c r="D155" s="40"/>
      <c r="L155"/>
      <c r="M155"/>
      <c r="N155"/>
      <c r="O155"/>
      <c r="P155"/>
      <c r="Q155" s="24"/>
      <c r="R155" s="24"/>
      <c r="S155" s="24"/>
      <c r="T155" s="40"/>
      <c r="U155" s="40"/>
      <c r="V155" s="40"/>
      <c r="W155" s="40"/>
      <c r="X155" s="40"/>
      <c r="Y155" s="40"/>
      <c r="Z155" s="40"/>
      <c r="AA155" s="40"/>
      <c r="AB155" s="40"/>
      <c r="AC155" s="40"/>
      <c r="AD155" s="40"/>
      <c r="AE155" s="40"/>
      <c r="AF155" s="43"/>
      <c r="AG155" s="43"/>
      <c r="AH155" s="43"/>
      <c r="AI155" s="43"/>
      <c r="AJ155" s="43"/>
      <c r="AK155" s="40"/>
      <c r="AL155" s="24"/>
      <c r="AT155" s="40"/>
      <c r="AU155" s="40"/>
      <c r="AV155" s="40"/>
      <c r="AW155" s="40"/>
      <c r="AX155" s="40"/>
      <c r="AY155" s="40"/>
      <c r="AZ155" s="40"/>
      <c r="BA155" s="40"/>
      <c r="BB155" s="40"/>
      <c r="BC155" s="40"/>
      <c r="BD155" s="40"/>
      <c r="BE155" s="40"/>
    </row>
    <row r="156" spans="1:57" ht="14.25" x14ac:dyDescent="0.2">
      <c r="A156" s="40"/>
      <c r="B156" s="40"/>
      <c r="C156" s="40"/>
      <c r="D156" s="40"/>
      <c r="L156"/>
      <c r="M156"/>
      <c r="N156"/>
      <c r="O156"/>
      <c r="P156"/>
      <c r="Q156" s="24"/>
      <c r="R156" s="24"/>
      <c r="S156" s="24"/>
      <c r="T156" s="40"/>
      <c r="U156" s="40"/>
      <c r="V156" s="40"/>
      <c r="W156" s="40"/>
      <c r="X156" s="40"/>
      <c r="Y156" s="40"/>
      <c r="Z156" s="40"/>
      <c r="AA156" s="40"/>
      <c r="AB156" s="40"/>
      <c r="AC156" s="40"/>
      <c r="AD156" s="40"/>
      <c r="AE156" s="40"/>
      <c r="AF156" s="43"/>
      <c r="AG156" s="43"/>
      <c r="AH156" s="43"/>
      <c r="AI156" s="43"/>
      <c r="AJ156" s="43"/>
      <c r="AK156" s="40"/>
      <c r="AL156" s="24"/>
      <c r="AT156" s="40"/>
      <c r="AU156" s="40"/>
      <c r="AV156" s="40"/>
      <c r="AW156" s="40"/>
      <c r="AX156" s="40"/>
      <c r="AY156" s="40"/>
      <c r="AZ156" s="40"/>
      <c r="BA156" s="40"/>
      <c r="BB156" s="40"/>
      <c r="BC156" s="40"/>
      <c r="BD156" s="40"/>
      <c r="BE156" s="40"/>
    </row>
    <row r="157" spans="1:57" ht="14.25" x14ac:dyDescent="0.2">
      <c r="A157" s="40"/>
      <c r="B157" s="40"/>
      <c r="C157" s="40"/>
      <c r="D157" s="40"/>
      <c r="L157"/>
      <c r="M157"/>
      <c r="N157"/>
      <c r="O157"/>
      <c r="P157"/>
      <c r="Q157" s="24"/>
      <c r="R157" s="24"/>
      <c r="S157" s="24"/>
      <c r="T157" s="40"/>
      <c r="U157" s="40"/>
      <c r="V157" s="40"/>
      <c r="W157" s="40"/>
      <c r="X157" s="40"/>
      <c r="Y157" s="40"/>
      <c r="Z157" s="40"/>
      <c r="AA157" s="40"/>
      <c r="AB157" s="40"/>
      <c r="AC157" s="40"/>
      <c r="AD157" s="40"/>
      <c r="AE157" s="40"/>
      <c r="AF157" s="43"/>
      <c r="AG157" s="43"/>
      <c r="AH157" s="43"/>
      <c r="AI157" s="43"/>
      <c r="AJ157" s="43"/>
      <c r="AK157" s="40"/>
      <c r="AL157" s="24"/>
      <c r="AT157" s="40"/>
      <c r="AU157" s="40"/>
      <c r="AV157" s="40"/>
      <c r="AW157" s="40"/>
      <c r="AX157" s="40"/>
      <c r="AY157" s="40"/>
      <c r="AZ157" s="40"/>
      <c r="BA157" s="40"/>
      <c r="BB157" s="40"/>
      <c r="BC157" s="40"/>
      <c r="BD157" s="40"/>
      <c r="BE157" s="40"/>
    </row>
    <row r="158" spans="1:57" ht="14.25" x14ac:dyDescent="0.2">
      <c r="A158" s="40"/>
      <c r="B158" s="40"/>
      <c r="C158" s="40"/>
      <c r="D158" s="40"/>
      <c r="L158"/>
      <c r="M158"/>
      <c r="N158"/>
      <c r="O158"/>
      <c r="P158"/>
      <c r="Q158" s="24"/>
      <c r="R158" s="24"/>
      <c r="S158" s="24"/>
      <c r="T158" s="40"/>
      <c r="U158" s="40"/>
      <c r="V158" s="40"/>
      <c r="W158" s="40"/>
      <c r="X158" s="40"/>
      <c r="Y158" s="40"/>
      <c r="Z158" s="40"/>
      <c r="AA158" s="40"/>
      <c r="AB158" s="40"/>
      <c r="AC158" s="40"/>
      <c r="AD158" s="40"/>
      <c r="AE158" s="40"/>
      <c r="AF158" s="43"/>
      <c r="AG158" s="43"/>
      <c r="AH158" s="43"/>
      <c r="AI158" s="43"/>
      <c r="AJ158" s="43"/>
      <c r="AK158" s="40"/>
      <c r="AL158" s="24"/>
      <c r="AT158" s="40"/>
      <c r="AU158" s="40"/>
      <c r="AV158" s="40"/>
      <c r="AW158" s="40"/>
      <c r="AX158" s="40"/>
      <c r="AY158" s="40"/>
      <c r="AZ158" s="40"/>
      <c r="BA158" s="40"/>
      <c r="BB158" s="40"/>
      <c r="BC158" s="40"/>
      <c r="BD158" s="40"/>
      <c r="BE158" s="40"/>
    </row>
    <row r="159" spans="1:57" ht="14.25" x14ac:dyDescent="0.2">
      <c r="A159" s="40"/>
      <c r="B159" s="40"/>
      <c r="C159" s="40"/>
      <c r="D159" s="40"/>
      <c r="L159"/>
      <c r="M159"/>
      <c r="N159"/>
      <c r="O159"/>
      <c r="P159"/>
      <c r="Q159" s="24"/>
      <c r="R159" s="24"/>
      <c r="S159" s="24"/>
      <c r="T159" s="40"/>
      <c r="U159" s="40"/>
      <c r="V159" s="40"/>
      <c r="W159" s="40"/>
      <c r="X159" s="40"/>
      <c r="Y159" s="40"/>
      <c r="Z159" s="40"/>
      <c r="AA159" s="40"/>
      <c r="AB159" s="40"/>
      <c r="AC159" s="40"/>
      <c r="AD159" s="40"/>
      <c r="AE159" s="40"/>
      <c r="AF159" s="43"/>
      <c r="AG159" s="43"/>
      <c r="AH159" s="43"/>
      <c r="AI159" s="43"/>
      <c r="AJ159" s="43"/>
      <c r="AK159" s="40"/>
      <c r="AL159" s="24"/>
      <c r="AT159" s="40"/>
      <c r="AU159" s="40"/>
      <c r="AV159" s="40"/>
      <c r="AW159" s="40"/>
      <c r="AX159" s="40"/>
      <c r="AY159" s="40"/>
      <c r="AZ159" s="40"/>
      <c r="BA159" s="40"/>
      <c r="BB159" s="40"/>
      <c r="BC159" s="40"/>
      <c r="BD159" s="40"/>
      <c r="BE159" s="40"/>
    </row>
    <row r="160" spans="1:57" ht="14.25" x14ac:dyDescent="0.2">
      <c r="A160" s="40"/>
      <c r="B160" s="40"/>
      <c r="C160" s="40"/>
      <c r="D160" s="40"/>
      <c r="L160"/>
      <c r="M160"/>
      <c r="N160"/>
      <c r="O160"/>
      <c r="P160"/>
      <c r="Q160" s="24"/>
      <c r="R160" s="24"/>
      <c r="S160" s="24"/>
      <c r="T160" s="40"/>
      <c r="U160" s="40"/>
      <c r="V160" s="40"/>
      <c r="W160" s="40"/>
      <c r="X160" s="40"/>
      <c r="Y160" s="40"/>
      <c r="Z160" s="40"/>
      <c r="AA160" s="40"/>
      <c r="AB160" s="40"/>
      <c r="AC160" s="40"/>
      <c r="AD160" s="40"/>
      <c r="AE160" s="40"/>
      <c r="AF160" s="43"/>
      <c r="AG160" s="43"/>
      <c r="AH160" s="43"/>
      <c r="AI160" s="43"/>
      <c r="AJ160" s="43"/>
      <c r="AK160" s="40"/>
      <c r="AL160" s="24"/>
      <c r="AT160" s="40"/>
      <c r="AU160" s="40"/>
      <c r="AV160" s="40"/>
      <c r="AW160" s="40"/>
      <c r="AX160" s="40"/>
      <c r="AY160" s="40"/>
      <c r="AZ160" s="40"/>
      <c r="BA160" s="40"/>
      <c r="BB160" s="40"/>
      <c r="BC160" s="40"/>
      <c r="BD160" s="40"/>
      <c r="BE160" s="40"/>
    </row>
    <row r="161" spans="1:57" ht="14.25" x14ac:dyDescent="0.2">
      <c r="A161" s="40"/>
      <c r="B161" s="40"/>
      <c r="C161" s="40"/>
      <c r="D161" s="40"/>
      <c r="L161"/>
      <c r="M161"/>
      <c r="N161"/>
      <c r="O161"/>
      <c r="P161"/>
      <c r="Q161" s="24"/>
      <c r="R161" s="24"/>
      <c r="S161" s="24"/>
      <c r="T161" s="40"/>
      <c r="U161" s="40"/>
      <c r="V161" s="40"/>
      <c r="W161" s="40"/>
      <c r="X161" s="40"/>
      <c r="Y161" s="40"/>
      <c r="Z161" s="40"/>
      <c r="AA161" s="40"/>
      <c r="AB161" s="40"/>
      <c r="AC161" s="40"/>
      <c r="AD161" s="40"/>
      <c r="AE161" s="40"/>
      <c r="AF161" s="43"/>
      <c r="AG161" s="43"/>
      <c r="AH161" s="43"/>
      <c r="AI161" s="43"/>
      <c r="AJ161" s="43"/>
      <c r="AK161" s="40"/>
      <c r="AL161" s="24"/>
      <c r="AT161" s="40"/>
      <c r="AU161" s="40"/>
      <c r="AV161" s="40"/>
      <c r="AW161" s="40"/>
      <c r="AX161" s="40"/>
      <c r="AY161" s="40"/>
      <c r="AZ161" s="40"/>
      <c r="BA161" s="40"/>
      <c r="BB161" s="40"/>
      <c r="BC161" s="40"/>
      <c r="BD161" s="40"/>
      <c r="BE161" s="40"/>
    </row>
    <row r="162" spans="1:57" ht="14.25" x14ac:dyDescent="0.2">
      <c r="A162" s="40"/>
      <c r="B162" s="40"/>
      <c r="C162" s="40"/>
      <c r="D162" s="40"/>
      <c r="L162"/>
      <c r="M162"/>
      <c r="N162"/>
      <c r="O162"/>
      <c r="P162"/>
      <c r="Q162" s="24"/>
      <c r="R162" s="24"/>
      <c r="S162" s="24"/>
      <c r="T162" s="40"/>
      <c r="U162" s="40"/>
      <c r="V162" s="40"/>
      <c r="W162" s="40"/>
      <c r="X162" s="40"/>
      <c r="Y162" s="40"/>
      <c r="Z162" s="40"/>
      <c r="AA162" s="40"/>
      <c r="AB162" s="40"/>
      <c r="AC162" s="40"/>
      <c r="AD162" s="40"/>
      <c r="AE162" s="40"/>
      <c r="AF162" s="43"/>
      <c r="AG162" s="43"/>
      <c r="AH162" s="43"/>
      <c r="AI162" s="43"/>
      <c r="AJ162" s="43"/>
      <c r="AK162" s="40"/>
      <c r="AL162" s="24"/>
      <c r="AT162" s="40"/>
      <c r="AU162" s="40"/>
      <c r="AV162" s="40"/>
      <c r="AW162" s="40"/>
      <c r="AX162" s="40"/>
      <c r="AY162" s="40"/>
      <c r="AZ162" s="40"/>
      <c r="BA162" s="40"/>
      <c r="BB162" s="40"/>
      <c r="BC162" s="40"/>
      <c r="BD162" s="40"/>
      <c r="BE162" s="40"/>
    </row>
    <row r="163" spans="1:57" ht="14.25" x14ac:dyDescent="0.2">
      <c r="A163" s="40"/>
      <c r="B163" s="40"/>
      <c r="C163" s="40"/>
      <c r="D163" s="40"/>
      <c r="L163"/>
      <c r="M163"/>
      <c r="N163"/>
      <c r="O163"/>
      <c r="P163"/>
      <c r="Q163" s="24"/>
      <c r="R163" s="24"/>
      <c r="S163" s="24"/>
      <c r="T163" s="40"/>
      <c r="U163" s="40"/>
      <c r="V163" s="40"/>
      <c r="W163" s="40"/>
      <c r="X163" s="40"/>
      <c r="Y163" s="40"/>
      <c r="Z163" s="40"/>
      <c r="AA163" s="40"/>
      <c r="AB163" s="40"/>
      <c r="AC163" s="40"/>
      <c r="AD163" s="40"/>
      <c r="AE163" s="40"/>
      <c r="AF163" s="43"/>
      <c r="AG163" s="43"/>
      <c r="AH163" s="43"/>
      <c r="AI163" s="43"/>
      <c r="AJ163" s="43"/>
      <c r="AK163" s="40"/>
      <c r="AL163" s="24"/>
      <c r="AT163" s="40"/>
      <c r="AU163" s="40"/>
      <c r="AV163" s="40"/>
      <c r="AW163" s="40"/>
      <c r="AX163" s="40"/>
      <c r="AY163" s="40"/>
      <c r="AZ163" s="40"/>
      <c r="BA163" s="40"/>
      <c r="BB163" s="40"/>
      <c r="BC163" s="40"/>
      <c r="BD163" s="40"/>
      <c r="BE163" s="40"/>
    </row>
    <row r="164" spans="1:57" ht="14.25" x14ac:dyDescent="0.2">
      <c r="A164" s="40"/>
      <c r="B164" s="40"/>
      <c r="C164" s="40"/>
      <c r="D164" s="40"/>
      <c r="L164"/>
      <c r="M164"/>
      <c r="N164"/>
      <c r="O164"/>
      <c r="P164"/>
      <c r="Q164" s="24"/>
      <c r="R164" s="24"/>
      <c r="S164" s="24"/>
      <c r="T164" s="40"/>
      <c r="U164" s="40"/>
      <c r="V164" s="40"/>
      <c r="W164" s="40"/>
      <c r="X164" s="40"/>
      <c r="Y164" s="40"/>
      <c r="Z164" s="40"/>
      <c r="AA164" s="40"/>
      <c r="AB164" s="40"/>
      <c r="AC164" s="40"/>
      <c r="AD164" s="40"/>
      <c r="AE164" s="40"/>
      <c r="AF164" s="43"/>
      <c r="AG164" s="43"/>
      <c r="AH164" s="43"/>
      <c r="AI164" s="43"/>
      <c r="AJ164" s="43"/>
      <c r="AK164" s="40"/>
      <c r="AL164" s="24"/>
      <c r="AT164" s="40"/>
      <c r="AU164" s="40"/>
      <c r="AV164" s="40"/>
      <c r="AW164" s="40"/>
      <c r="AX164" s="40"/>
      <c r="AY164" s="40"/>
      <c r="AZ164" s="40"/>
      <c r="BA164" s="40"/>
      <c r="BB164" s="40"/>
      <c r="BC164" s="40"/>
      <c r="BD164" s="40"/>
      <c r="BE164" s="40"/>
    </row>
    <row r="165" spans="1:57" ht="14.25" x14ac:dyDescent="0.2">
      <c r="A165" s="40"/>
      <c r="B165" s="40"/>
      <c r="C165" s="40"/>
      <c r="D165" s="40"/>
      <c r="L165"/>
      <c r="M165"/>
      <c r="N165"/>
      <c r="O165"/>
      <c r="P165"/>
      <c r="Q165" s="24"/>
      <c r="R165" s="24"/>
      <c r="S165" s="24"/>
      <c r="T165" s="40"/>
      <c r="U165" s="40"/>
      <c r="V165" s="40"/>
      <c r="W165" s="40"/>
      <c r="X165" s="40"/>
      <c r="Y165" s="40"/>
      <c r="Z165" s="40"/>
      <c r="AA165" s="40"/>
      <c r="AB165" s="40"/>
      <c r="AC165" s="40"/>
      <c r="AD165" s="40"/>
      <c r="AE165" s="40"/>
      <c r="AF165" s="43"/>
      <c r="AG165" s="43"/>
      <c r="AH165" s="43"/>
      <c r="AI165" s="43"/>
      <c r="AJ165" s="43"/>
      <c r="AK165" s="40"/>
      <c r="AL165" s="24"/>
      <c r="AT165" s="40"/>
      <c r="AU165" s="40"/>
      <c r="AV165" s="40"/>
      <c r="AW165" s="40"/>
      <c r="AX165" s="40"/>
      <c r="AY165" s="40"/>
      <c r="AZ165" s="40"/>
      <c r="BA165" s="40"/>
      <c r="BB165" s="40"/>
      <c r="BC165" s="40"/>
      <c r="BD165" s="40"/>
      <c r="BE165" s="40"/>
    </row>
    <row r="166" spans="1:57" ht="14.25" x14ac:dyDescent="0.2">
      <c r="A166" s="40"/>
      <c r="B166" s="40"/>
      <c r="C166" s="40"/>
      <c r="D166" s="40"/>
      <c r="L166"/>
      <c r="M166"/>
      <c r="N166"/>
      <c r="O166"/>
      <c r="P166"/>
      <c r="Q166" s="24"/>
      <c r="R166" s="24"/>
      <c r="S166" s="24"/>
      <c r="T166" s="40"/>
      <c r="U166" s="40"/>
      <c r="V166" s="40"/>
      <c r="W166" s="40"/>
      <c r="X166" s="40"/>
      <c r="Y166" s="40"/>
      <c r="Z166" s="40"/>
      <c r="AA166" s="40"/>
      <c r="AB166" s="40"/>
      <c r="AC166" s="40"/>
      <c r="AD166" s="40"/>
      <c r="AE166" s="40"/>
      <c r="AF166" s="43"/>
      <c r="AG166" s="43"/>
      <c r="AH166" s="43"/>
      <c r="AI166" s="43"/>
      <c r="AJ166" s="43"/>
      <c r="AK166" s="40"/>
      <c r="AL166" s="24"/>
      <c r="AT166" s="40"/>
      <c r="AU166" s="40"/>
      <c r="AV166" s="40"/>
      <c r="AW166" s="40"/>
      <c r="AX166" s="40"/>
      <c r="AY166" s="40"/>
      <c r="AZ166" s="40"/>
      <c r="BA166" s="40"/>
      <c r="BB166" s="40"/>
      <c r="BC166" s="40"/>
      <c r="BD166" s="40"/>
      <c r="BE166" s="40"/>
    </row>
    <row r="167" spans="1:57" ht="14.25" x14ac:dyDescent="0.2">
      <c r="A167" s="40"/>
      <c r="B167" s="40"/>
      <c r="C167" s="40"/>
      <c r="D167" s="40"/>
      <c r="L167"/>
      <c r="M167"/>
      <c r="N167"/>
      <c r="O167"/>
      <c r="P167"/>
      <c r="Q167" s="24"/>
      <c r="R167" s="24"/>
      <c r="S167" s="24"/>
      <c r="T167" s="40"/>
      <c r="U167" s="40"/>
      <c r="V167" s="40"/>
      <c r="W167" s="40"/>
      <c r="X167" s="40"/>
      <c r="Y167" s="40"/>
      <c r="Z167" s="40"/>
      <c r="AA167" s="40"/>
      <c r="AB167" s="40"/>
      <c r="AC167" s="40"/>
      <c r="AD167" s="40"/>
      <c r="AE167" s="40"/>
      <c r="AF167" s="43"/>
      <c r="AG167" s="43"/>
      <c r="AH167" s="43"/>
      <c r="AI167" s="43"/>
      <c r="AJ167" s="43"/>
      <c r="AK167" s="40"/>
      <c r="AL167" s="24"/>
      <c r="AT167" s="40"/>
      <c r="AU167" s="40"/>
      <c r="AV167" s="40"/>
      <c r="AW167" s="40"/>
      <c r="AX167" s="40"/>
      <c r="AY167" s="40"/>
      <c r="AZ167" s="40"/>
      <c r="BA167" s="40"/>
      <c r="BB167" s="40"/>
      <c r="BC167" s="40"/>
      <c r="BD167" s="40"/>
      <c r="BE167" s="40"/>
    </row>
    <row r="168" spans="1:57" ht="14.25" x14ac:dyDescent="0.2">
      <c r="A168" s="40"/>
      <c r="B168" s="40"/>
      <c r="C168" s="40"/>
      <c r="D168" s="40"/>
      <c r="L168"/>
      <c r="M168"/>
      <c r="N168"/>
      <c r="O168"/>
      <c r="P168"/>
      <c r="Q168" s="24"/>
      <c r="R168" s="24"/>
      <c r="S168" s="24"/>
      <c r="T168" s="40"/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  <c r="AE168" s="40"/>
      <c r="AF168" s="43"/>
      <c r="AG168" s="43"/>
      <c r="AH168" s="43"/>
      <c r="AI168" s="43"/>
      <c r="AJ168" s="43"/>
      <c r="AK168" s="40"/>
      <c r="AL168" s="24"/>
      <c r="AT168" s="40"/>
      <c r="AU168" s="40"/>
      <c r="AV168" s="40"/>
      <c r="AW168" s="40"/>
      <c r="AX168" s="40"/>
      <c r="AY168" s="40"/>
      <c r="AZ168" s="40"/>
      <c r="BA168" s="40"/>
      <c r="BB168" s="40"/>
      <c r="BC168" s="40"/>
      <c r="BD168" s="40"/>
      <c r="BE168" s="40"/>
    </row>
    <row r="169" spans="1:57" ht="14.25" x14ac:dyDescent="0.2">
      <c r="A169" s="40"/>
      <c r="B169" s="40"/>
      <c r="C169" s="40"/>
      <c r="D169" s="40"/>
      <c r="L169"/>
      <c r="M169"/>
      <c r="N169"/>
      <c r="O169"/>
      <c r="P169"/>
      <c r="Q169" s="24"/>
      <c r="R169" s="24"/>
      <c r="S169" s="24"/>
      <c r="T169" s="40"/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  <c r="AE169" s="40"/>
      <c r="AF169" s="43"/>
      <c r="AG169" s="43"/>
      <c r="AH169" s="43"/>
      <c r="AI169" s="43"/>
      <c r="AJ169" s="43"/>
      <c r="AK169" s="40"/>
      <c r="AL169" s="24"/>
      <c r="AT169" s="40"/>
      <c r="AU169" s="40"/>
      <c r="AV169" s="40"/>
      <c r="AW169" s="40"/>
      <c r="AX169" s="40"/>
      <c r="AY169" s="40"/>
      <c r="AZ169" s="40"/>
      <c r="BA169" s="40"/>
      <c r="BB169" s="40"/>
      <c r="BC169" s="40"/>
      <c r="BD169" s="40"/>
      <c r="BE169" s="40"/>
    </row>
    <row r="170" spans="1:57" ht="14.25" x14ac:dyDescent="0.2">
      <c r="A170" s="40"/>
      <c r="B170" s="40"/>
      <c r="C170" s="40"/>
      <c r="D170" s="40"/>
      <c r="L170"/>
      <c r="M170"/>
      <c r="N170"/>
      <c r="O170"/>
      <c r="P170"/>
      <c r="Q170" s="24"/>
      <c r="R170" s="24"/>
      <c r="S170" s="24"/>
      <c r="T170" s="40"/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  <c r="AE170" s="40"/>
      <c r="AF170" s="43"/>
      <c r="AG170" s="43"/>
      <c r="AH170" s="43"/>
      <c r="AI170" s="43"/>
      <c r="AJ170" s="43"/>
      <c r="AK170" s="40"/>
      <c r="AL170" s="24"/>
      <c r="AT170" s="40"/>
      <c r="AU170" s="40"/>
      <c r="AV170" s="40"/>
      <c r="AW170" s="40"/>
      <c r="AX170" s="40"/>
      <c r="AY170" s="40"/>
      <c r="AZ170" s="40"/>
      <c r="BA170" s="40"/>
      <c r="BB170" s="40"/>
      <c r="BC170" s="40"/>
      <c r="BD170" s="40"/>
      <c r="BE170" s="40"/>
    </row>
    <row r="171" spans="1:57" ht="14.25" x14ac:dyDescent="0.2">
      <c r="A171" s="40"/>
      <c r="B171" s="40"/>
      <c r="C171" s="40"/>
      <c r="D171" s="40"/>
      <c r="L171"/>
      <c r="M171"/>
      <c r="N171"/>
      <c r="O171"/>
      <c r="P171"/>
      <c r="Q171" s="24"/>
      <c r="R171" s="24"/>
      <c r="S171" s="24"/>
      <c r="T171" s="40"/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  <c r="AE171" s="40"/>
      <c r="AF171" s="43"/>
      <c r="AG171" s="43"/>
      <c r="AH171" s="43"/>
      <c r="AI171" s="43"/>
      <c r="AJ171" s="43"/>
      <c r="AK171" s="40"/>
      <c r="AL171" s="24"/>
      <c r="AT171" s="40"/>
      <c r="AU171" s="40"/>
      <c r="AV171" s="40"/>
      <c r="AW171" s="40"/>
      <c r="AX171" s="40"/>
      <c r="AY171" s="40"/>
      <c r="AZ171" s="40"/>
      <c r="BA171" s="40"/>
      <c r="BB171" s="40"/>
      <c r="BC171" s="40"/>
      <c r="BD171" s="40"/>
      <c r="BE171" s="40"/>
    </row>
    <row r="172" spans="1:57" ht="14.25" x14ac:dyDescent="0.2">
      <c r="L172"/>
      <c r="M172"/>
      <c r="N172"/>
      <c r="O172"/>
      <c r="P172"/>
      <c r="Q172" s="24"/>
      <c r="R172" s="24"/>
      <c r="S172" s="24"/>
      <c r="T172" s="43"/>
      <c r="U172" s="43"/>
      <c r="V172" s="43"/>
      <c r="W172" s="43"/>
      <c r="X172" s="43"/>
      <c r="Y172" s="43"/>
      <c r="Z172" s="43"/>
      <c r="AA172" s="43"/>
      <c r="AB172" s="43"/>
      <c r="AC172" s="43"/>
      <c r="AD172" s="43"/>
      <c r="AE172" s="43"/>
      <c r="AF172" s="43"/>
      <c r="AG172" s="43"/>
      <c r="AH172" s="43"/>
      <c r="AI172" s="43"/>
      <c r="AJ172" s="43"/>
      <c r="AK172" s="40"/>
      <c r="AL172" s="24"/>
      <c r="AT172" s="40"/>
      <c r="AU172" s="40"/>
      <c r="AV172" s="40"/>
      <c r="AW172" s="40"/>
      <c r="AX172" s="40"/>
      <c r="AY172" s="40"/>
      <c r="AZ172" s="40"/>
      <c r="BA172" s="40"/>
      <c r="BB172" s="40"/>
      <c r="BC172" s="40"/>
      <c r="BD172" s="40"/>
      <c r="BE172" s="40"/>
    </row>
    <row r="173" spans="1:57" ht="14.25" x14ac:dyDescent="0.2">
      <c r="L173"/>
      <c r="M173"/>
      <c r="N173"/>
      <c r="O173"/>
      <c r="P173"/>
      <c r="Q173" s="24"/>
      <c r="R173" s="24"/>
      <c r="S173" s="24"/>
      <c r="T173" s="43"/>
      <c r="U173" s="43"/>
      <c r="V173" s="43"/>
      <c r="W173" s="43"/>
      <c r="X173" s="43"/>
      <c r="Y173" s="43"/>
      <c r="Z173" s="43"/>
      <c r="AA173" s="43"/>
      <c r="AB173" s="43"/>
      <c r="AC173" s="43"/>
      <c r="AD173" s="43"/>
      <c r="AE173" s="43"/>
      <c r="AF173" s="43"/>
      <c r="AG173" s="43"/>
      <c r="AH173" s="43"/>
      <c r="AI173" s="43"/>
      <c r="AJ173" s="43"/>
      <c r="AK173" s="40"/>
      <c r="AL173" s="24"/>
    </row>
    <row r="174" spans="1:57" ht="14.25" x14ac:dyDescent="0.2">
      <c r="L174"/>
      <c r="M174"/>
      <c r="N174"/>
      <c r="O174"/>
      <c r="P174"/>
      <c r="Q174" s="24"/>
      <c r="R174" s="24"/>
      <c r="S174" s="24"/>
      <c r="T174" s="43"/>
      <c r="U174" s="43"/>
      <c r="V174" s="43"/>
      <c r="W174" s="43"/>
      <c r="X174" s="43"/>
      <c r="Y174" s="43"/>
      <c r="Z174" s="43"/>
      <c r="AA174" s="43"/>
      <c r="AB174" s="43"/>
      <c r="AC174" s="43"/>
      <c r="AD174" s="43"/>
      <c r="AE174" s="43"/>
      <c r="AF174" s="43"/>
      <c r="AG174" s="43"/>
      <c r="AH174" s="43"/>
      <c r="AI174" s="43"/>
      <c r="AJ174" s="43"/>
      <c r="AK174" s="40"/>
      <c r="AL174" s="24"/>
    </row>
    <row r="175" spans="1:57" ht="14.25" x14ac:dyDescent="0.2">
      <c r="L175"/>
      <c r="M175"/>
      <c r="N175"/>
      <c r="O175"/>
      <c r="P175"/>
      <c r="Q175" s="24"/>
      <c r="R175" s="24"/>
      <c r="S175" s="24"/>
      <c r="T175" s="43"/>
      <c r="U175" s="43"/>
      <c r="V175" s="43"/>
      <c r="W175" s="43"/>
      <c r="X175" s="43"/>
      <c r="Y175" s="43"/>
      <c r="Z175" s="43"/>
      <c r="AA175" s="43"/>
      <c r="AB175" s="43"/>
      <c r="AC175" s="43"/>
      <c r="AD175" s="43"/>
      <c r="AE175" s="43"/>
      <c r="AF175" s="43"/>
      <c r="AG175" s="43"/>
      <c r="AH175" s="43"/>
      <c r="AI175" s="43"/>
      <c r="AJ175" s="43"/>
      <c r="AK175" s="40"/>
      <c r="AL175" s="24"/>
    </row>
    <row r="176" spans="1:57" ht="14.25" x14ac:dyDescent="0.2">
      <c r="L176" s="24"/>
      <c r="M176" s="24"/>
      <c r="N176" s="24"/>
      <c r="O176" s="24"/>
      <c r="P176" s="24"/>
      <c r="R176" s="24"/>
      <c r="S176" s="24"/>
      <c r="T176" s="43"/>
      <c r="U176" s="43"/>
      <c r="V176" s="43"/>
      <c r="W176" s="43"/>
      <c r="X176" s="43"/>
      <c r="Y176" s="43"/>
      <c r="Z176" s="43"/>
      <c r="AA176" s="43"/>
      <c r="AB176" s="43"/>
      <c r="AC176" s="43"/>
      <c r="AD176" s="43"/>
      <c r="AE176" s="43"/>
      <c r="AF176" s="43"/>
      <c r="AG176" s="43"/>
      <c r="AH176" s="43"/>
      <c r="AI176" s="43"/>
      <c r="AJ176" s="43"/>
      <c r="AK176" s="40"/>
      <c r="AL176" s="24"/>
    </row>
    <row r="177" spans="12:38" ht="14.25" x14ac:dyDescent="0.2">
      <c r="L177" s="24"/>
      <c r="M177" s="24"/>
      <c r="N177" s="24"/>
      <c r="O177" s="24"/>
      <c r="P177" s="24"/>
      <c r="R177" s="24"/>
      <c r="S177" s="24"/>
      <c r="T177" s="43"/>
      <c r="U177" s="43"/>
      <c r="V177" s="43"/>
      <c r="W177" s="43"/>
      <c r="X177" s="43"/>
      <c r="Y177" s="43"/>
      <c r="Z177" s="43"/>
      <c r="AA177" s="43"/>
      <c r="AB177" s="43"/>
      <c r="AC177" s="43"/>
      <c r="AD177" s="43"/>
      <c r="AE177" s="43"/>
      <c r="AF177" s="43"/>
      <c r="AG177" s="43"/>
      <c r="AH177" s="43"/>
      <c r="AI177" s="43"/>
      <c r="AJ177" s="43"/>
      <c r="AK177" s="40"/>
      <c r="AL177" s="24"/>
    </row>
    <row r="178" spans="12:38" ht="14.25" x14ac:dyDescent="0.2">
      <c r="L178" s="24"/>
      <c r="M178" s="24"/>
      <c r="N178" s="24"/>
      <c r="O178" s="24"/>
      <c r="P178" s="24"/>
      <c r="R178" s="24"/>
      <c r="S178" s="24"/>
      <c r="T178" s="43"/>
      <c r="U178" s="43"/>
      <c r="V178" s="43"/>
      <c r="W178" s="43"/>
      <c r="X178" s="43"/>
      <c r="Y178" s="43"/>
      <c r="Z178" s="43"/>
      <c r="AA178" s="43"/>
      <c r="AB178" s="43"/>
      <c r="AC178" s="43"/>
      <c r="AD178" s="43"/>
      <c r="AE178" s="43"/>
      <c r="AF178" s="43"/>
      <c r="AG178" s="43"/>
      <c r="AH178" s="43"/>
      <c r="AI178" s="43"/>
      <c r="AJ178" s="43"/>
      <c r="AK178" s="40"/>
      <c r="AL178" s="24"/>
    </row>
    <row r="179" spans="12:38" ht="14.25" x14ac:dyDescent="0.2">
      <c r="L179" s="24"/>
      <c r="M179" s="24"/>
      <c r="N179" s="24"/>
      <c r="O179" s="24"/>
      <c r="P179" s="24"/>
      <c r="R179" s="24"/>
      <c r="S179" s="24"/>
      <c r="T179" s="43"/>
      <c r="U179" s="43"/>
      <c r="V179" s="43"/>
      <c r="W179" s="43"/>
      <c r="X179" s="43"/>
      <c r="Y179" s="43"/>
      <c r="Z179" s="43"/>
      <c r="AA179" s="43"/>
      <c r="AB179" s="43"/>
      <c r="AC179" s="43"/>
      <c r="AD179" s="43"/>
      <c r="AE179" s="43"/>
      <c r="AF179" s="43"/>
      <c r="AG179" s="43"/>
      <c r="AH179" s="43"/>
      <c r="AI179" s="43"/>
      <c r="AJ179" s="43"/>
      <c r="AK179" s="24"/>
      <c r="AL179" s="24"/>
    </row>
    <row r="180" spans="12:38" x14ac:dyDescent="0.25">
      <c r="R180" s="29"/>
      <c r="S180" s="29"/>
      <c r="T180" s="43"/>
      <c r="U180" s="43"/>
      <c r="V180" s="43"/>
      <c r="W180" s="43"/>
      <c r="X180" s="43"/>
      <c r="Y180" s="43"/>
      <c r="Z180" s="43"/>
      <c r="AA180" s="43"/>
      <c r="AB180" s="43"/>
      <c r="AC180" s="43"/>
      <c r="AD180" s="43"/>
      <c r="AE180" s="43"/>
      <c r="AF180" s="43"/>
      <c r="AG180" s="43"/>
      <c r="AH180" s="43"/>
      <c r="AI180" s="43"/>
      <c r="AJ180" s="43"/>
    </row>
    <row r="181" spans="12:38" x14ac:dyDescent="0.25">
      <c r="R181" s="29"/>
      <c r="S181" s="29"/>
      <c r="T181" s="43"/>
      <c r="U181" s="43"/>
      <c r="V181" s="43"/>
      <c r="W181" s="43"/>
      <c r="X181" s="43"/>
      <c r="Y181" s="43"/>
      <c r="Z181" s="43"/>
      <c r="AA181" s="43"/>
      <c r="AB181" s="43"/>
      <c r="AC181" s="43"/>
      <c r="AD181" s="43"/>
      <c r="AE181" s="43"/>
      <c r="AF181" s="43"/>
      <c r="AG181" s="43"/>
      <c r="AH181" s="43"/>
      <c r="AI181" s="43"/>
      <c r="AJ181" s="43"/>
    </row>
    <row r="182" spans="12:38" x14ac:dyDescent="0.25">
      <c r="R182" s="29"/>
      <c r="S182" s="29"/>
      <c r="T182" s="43"/>
      <c r="U182" s="43"/>
      <c r="V182" s="43"/>
      <c r="W182" s="43"/>
      <c r="X182" s="43"/>
      <c r="Y182" s="43"/>
      <c r="Z182" s="43"/>
      <c r="AA182" s="43"/>
      <c r="AB182" s="43"/>
      <c r="AC182" s="43"/>
      <c r="AD182" s="43"/>
      <c r="AE182" s="43"/>
      <c r="AF182" s="43"/>
      <c r="AG182" s="43"/>
      <c r="AH182" s="43"/>
      <c r="AI182" s="43"/>
      <c r="AJ182" s="43"/>
    </row>
    <row r="183" spans="12:38" x14ac:dyDescent="0.25">
      <c r="L183"/>
      <c r="M183"/>
      <c r="N183"/>
      <c r="O183"/>
      <c r="P183"/>
      <c r="R183" s="29"/>
      <c r="S183" s="29"/>
      <c r="T183" s="43"/>
      <c r="U183" s="43"/>
      <c r="V183" s="43"/>
      <c r="W183" s="43"/>
      <c r="X183" s="43"/>
      <c r="Y183" s="43"/>
      <c r="Z183" s="43"/>
      <c r="AA183" s="43"/>
      <c r="AB183" s="43"/>
      <c r="AC183" s="43"/>
      <c r="AD183" s="43"/>
      <c r="AE183" s="43"/>
      <c r="AF183" s="43"/>
      <c r="AG183" s="43"/>
      <c r="AH183" s="43"/>
      <c r="AI183" s="43"/>
      <c r="AJ183" s="43"/>
      <c r="AK183"/>
      <c r="AL183"/>
    </row>
    <row r="184" spans="12:38" x14ac:dyDescent="0.25">
      <c r="L184"/>
      <c r="M184"/>
      <c r="N184"/>
      <c r="O184"/>
      <c r="P184"/>
      <c r="R184" s="29"/>
      <c r="S184" s="29"/>
      <c r="T184" s="43"/>
      <c r="U184" s="43"/>
      <c r="V184" s="43"/>
      <c r="W184" s="43"/>
      <c r="X184" s="43"/>
      <c r="Y184" s="43"/>
      <c r="Z184" s="43"/>
      <c r="AA184" s="43"/>
      <c r="AB184" s="43"/>
      <c r="AC184" s="43"/>
      <c r="AD184" s="43"/>
      <c r="AE184" s="43"/>
      <c r="AF184" s="43"/>
      <c r="AG184" s="43"/>
      <c r="AH184" s="43"/>
      <c r="AI184" s="43"/>
      <c r="AJ184" s="43"/>
      <c r="AK184"/>
      <c r="AL184"/>
    </row>
    <row r="185" spans="12:38" x14ac:dyDescent="0.25">
      <c r="L185"/>
      <c r="M185"/>
      <c r="N185"/>
      <c r="O185"/>
      <c r="P185"/>
      <c r="R185" s="29"/>
      <c r="S185" s="29"/>
      <c r="T185" s="43"/>
      <c r="U185" s="43"/>
      <c r="V185" s="43"/>
      <c r="W185" s="43"/>
      <c r="X185" s="43"/>
      <c r="Y185" s="43"/>
      <c r="Z185" s="43"/>
      <c r="AA185" s="43"/>
      <c r="AB185" s="43"/>
      <c r="AC185" s="43"/>
      <c r="AD185" s="43"/>
      <c r="AE185" s="43"/>
      <c r="AF185" s="43"/>
      <c r="AG185" s="43"/>
      <c r="AH185" s="43"/>
      <c r="AI185" s="43"/>
      <c r="AJ185" s="43"/>
      <c r="AK185"/>
      <c r="AL185"/>
    </row>
    <row r="186" spans="12:38" x14ac:dyDescent="0.25">
      <c r="L186"/>
      <c r="M186"/>
      <c r="N186"/>
      <c r="O186"/>
      <c r="P186"/>
      <c r="R186" s="29"/>
      <c r="S186" s="29"/>
      <c r="T186" s="43"/>
      <c r="U186" s="43"/>
      <c r="V186" s="43"/>
      <c r="W186" s="43"/>
      <c r="X186" s="43"/>
      <c r="Y186" s="43"/>
      <c r="Z186" s="43"/>
      <c r="AA186" s="43"/>
      <c r="AB186" s="43"/>
      <c r="AC186" s="43"/>
      <c r="AD186" s="43"/>
      <c r="AE186" s="43"/>
      <c r="AF186" s="43"/>
      <c r="AG186" s="43"/>
      <c r="AH186" s="43"/>
      <c r="AI186" s="43"/>
      <c r="AJ186" s="43"/>
      <c r="AK186"/>
      <c r="AL186"/>
    </row>
    <row r="187" spans="12:38" x14ac:dyDescent="0.25">
      <c r="L187"/>
      <c r="M187"/>
      <c r="N187"/>
      <c r="O187"/>
      <c r="P187"/>
      <c r="R187" s="29"/>
      <c r="S187" s="29"/>
      <c r="T187" s="43"/>
      <c r="U187" s="43"/>
      <c r="V187" s="43"/>
      <c r="W187" s="43"/>
      <c r="X187" s="43"/>
      <c r="Y187" s="43"/>
      <c r="Z187" s="43"/>
      <c r="AA187" s="43"/>
      <c r="AB187" s="43"/>
      <c r="AC187" s="43"/>
      <c r="AD187" s="43"/>
      <c r="AE187" s="43"/>
      <c r="AF187" s="43"/>
      <c r="AG187" s="43"/>
      <c r="AH187" s="43"/>
      <c r="AI187" s="43"/>
      <c r="AJ187" s="43"/>
      <c r="AK187"/>
      <c r="AL187"/>
    </row>
    <row r="188" spans="12:38" x14ac:dyDescent="0.25">
      <c r="L188"/>
      <c r="M188"/>
      <c r="N188"/>
      <c r="O188"/>
      <c r="P188"/>
      <c r="R188" s="29"/>
      <c r="S188" s="29"/>
      <c r="T188" s="43"/>
      <c r="U188" s="43"/>
      <c r="V188" s="43"/>
      <c r="W188" s="43"/>
      <c r="X188" s="43"/>
      <c r="Y188" s="43"/>
      <c r="Z188" s="43"/>
      <c r="AA188" s="43"/>
      <c r="AB188" s="43"/>
      <c r="AC188" s="43"/>
      <c r="AD188" s="43"/>
      <c r="AE188" s="43"/>
      <c r="AF188" s="43"/>
      <c r="AG188" s="43"/>
      <c r="AH188" s="43"/>
      <c r="AI188" s="43"/>
      <c r="AJ188" s="43"/>
      <c r="AK188"/>
      <c r="AL188"/>
    </row>
    <row r="189" spans="12:38" x14ac:dyDescent="0.25">
      <c r="L189"/>
      <c r="M189"/>
      <c r="N189"/>
      <c r="O189"/>
      <c r="P189"/>
      <c r="R189" s="29"/>
      <c r="S189" s="29"/>
      <c r="T189" s="43"/>
      <c r="U189" s="43"/>
      <c r="V189" s="43"/>
      <c r="W189" s="43"/>
      <c r="X189" s="43"/>
      <c r="Y189" s="43"/>
      <c r="Z189" s="43"/>
      <c r="AA189" s="43"/>
      <c r="AB189" s="43"/>
      <c r="AC189" s="43"/>
      <c r="AD189" s="43"/>
      <c r="AE189" s="43"/>
      <c r="AF189" s="43"/>
      <c r="AG189" s="43"/>
      <c r="AH189" s="43"/>
      <c r="AI189" s="43"/>
      <c r="AJ189" s="43"/>
      <c r="AK189"/>
      <c r="AL189"/>
    </row>
    <row r="190" spans="12:38" x14ac:dyDescent="0.25">
      <c r="L190"/>
      <c r="M190"/>
      <c r="N190"/>
      <c r="O190"/>
      <c r="P190"/>
      <c r="R190" s="29"/>
      <c r="S190" s="29"/>
      <c r="T190" s="43"/>
      <c r="U190" s="43"/>
      <c r="V190" s="43"/>
      <c r="W190" s="43"/>
      <c r="X190" s="43"/>
      <c r="Y190" s="43"/>
      <c r="Z190" s="43"/>
      <c r="AA190" s="43"/>
      <c r="AB190" s="43"/>
      <c r="AC190" s="43"/>
      <c r="AD190" s="43"/>
      <c r="AE190" s="43"/>
      <c r="AF190" s="43"/>
      <c r="AG190" s="43"/>
      <c r="AH190" s="43"/>
      <c r="AI190" s="43"/>
      <c r="AJ190" s="43"/>
      <c r="AK190"/>
      <c r="AL190"/>
    </row>
    <row r="191" spans="12:38" x14ac:dyDescent="0.25">
      <c r="L191"/>
      <c r="M191"/>
      <c r="N191"/>
      <c r="O191"/>
      <c r="P191"/>
      <c r="R191" s="29"/>
      <c r="S191" s="29"/>
      <c r="T191" s="43"/>
      <c r="U191" s="43"/>
      <c r="V191" s="43"/>
      <c r="W191" s="43"/>
      <c r="X191" s="43"/>
      <c r="Y191" s="43"/>
      <c r="Z191" s="43"/>
      <c r="AA191" s="43"/>
      <c r="AB191" s="43"/>
      <c r="AC191" s="43"/>
      <c r="AD191" s="43"/>
      <c r="AE191" s="43"/>
      <c r="AF191" s="43"/>
      <c r="AG191" s="43"/>
      <c r="AH191" s="43"/>
      <c r="AI191" s="43"/>
      <c r="AJ191" s="43"/>
      <c r="AK191"/>
      <c r="AL191"/>
    </row>
    <row r="192" spans="12:38" x14ac:dyDescent="0.25">
      <c r="L192"/>
      <c r="M192"/>
      <c r="N192"/>
      <c r="O192"/>
      <c r="P192"/>
      <c r="R192" s="29"/>
      <c r="S192" s="29"/>
      <c r="T192" s="43"/>
      <c r="U192" s="43"/>
      <c r="V192" s="43"/>
      <c r="W192" s="43"/>
      <c r="X192" s="43"/>
      <c r="Y192" s="43"/>
      <c r="Z192" s="43"/>
      <c r="AA192" s="43"/>
      <c r="AB192" s="43"/>
      <c r="AC192" s="43"/>
      <c r="AD192" s="43"/>
      <c r="AE192" s="43"/>
      <c r="AF192" s="43"/>
      <c r="AG192" s="43"/>
      <c r="AH192" s="43"/>
      <c r="AI192" s="43"/>
      <c r="AJ192" s="43"/>
      <c r="AK192"/>
      <c r="AL192"/>
    </row>
    <row r="193" spans="12:38" x14ac:dyDescent="0.25">
      <c r="L193"/>
      <c r="M193"/>
      <c r="N193"/>
      <c r="O193"/>
      <c r="P193"/>
      <c r="R193" s="29"/>
      <c r="S193" s="29"/>
      <c r="T193" s="43"/>
      <c r="U193" s="43"/>
      <c r="V193" s="43"/>
      <c r="W193" s="43"/>
      <c r="X193" s="43"/>
      <c r="Y193" s="43"/>
      <c r="Z193" s="43"/>
      <c r="AA193" s="43"/>
      <c r="AB193" s="43"/>
      <c r="AC193" s="43"/>
      <c r="AD193" s="43"/>
      <c r="AE193" s="43"/>
      <c r="AF193" s="43"/>
      <c r="AG193" s="43"/>
      <c r="AH193" s="43"/>
      <c r="AI193" s="43"/>
      <c r="AJ193" s="43"/>
      <c r="AK193"/>
      <c r="AL193"/>
    </row>
    <row r="194" spans="12:38" x14ac:dyDescent="0.25">
      <c r="L194"/>
      <c r="M194"/>
      <c r="N194"/>
      <c r="O194"/>
      <c r="P194"/>
      <c r="R194" s="29"/>
      <c r="S194" s="29"/>
      <c r="T194" s="43"/>
      <c r="U194" s="43"/>
      <c r="V194" s="43"/>
      <c r="W194" s="43"/>
      <c r="X194" s="43"/>
      <c r="Y194" s="43"/>
      <c r="Z194" s="43"/>
      <c r="AA194" s="43"/>
      <c r="AB194" s="43"/>
      <c r="AC194" s="43"/>
      <c r="AD194" s="43"/>
      <c r="AE194" s="43"/>
      <c r="AF194" s="43"/>
      <c r="AG194" s="43"/>
      <c r="AH194" s="43"/>
      <c r="AI194" s="43"/>
      <c r="AJ194" s="43"/>
      <c r="AK194"/>
      <c r="AL194"/>
    </row>
    <row r="195" spans="12:38" x14ac:dyDescent="0.25">
      <c r="L195"/>
      <c r="M195"/>
      <c r="N195"/>
      <c r="O195"/>
      <c r="P195"/>
      <c r="R195" s="29"/>
      <c r="S195" s="29"/>
      <c r="T195" s="43"/>
      <c r="U195" s="43"/>
      <c r="V195" s="43"/>
      <c r="W195" s="43"/>
      <c r="X195" s="43"/>
      <c r="Y195" s="43"/>
      <c r="Z195" s="43"/>
      <c r="AA195" s="43"/>
      <c r="AB195" s="43"/>
      <c r="AC195" s="43"/>
      <c r="AD195" s="43"/>
      <c r="AE195" s="43"/>
      <c r="AF195" s="43"/>
      <c r="AG195" s="43"/>
      <c r="AH195" s="43"/>
      <c r="AI195" s="43"/>
      <c r="AJ195" s="43"/>
      <c r="AK195"/>
      <c r="AL195"/>
    </row>
    <row r="196" spans="12:38" x14ac:dyDescent="0.25">
      <c r="L196"/>
      <c r="M196"/>
      <c r="N196"/>
      <c r="O196"/>
      <c r="P196"/>
      <c r="R196" s="29"/>
      <c r="S196" s="29"/>
      <c r="T196" s="43"/>
      <c r="U196" s="43"/>
      <c r="V196" s="43"/>
      <c r="W196" s="43"/>
      <c r="X196" s="43"/>
      <c r="Y196" s="43"/>
      <c r="Z196" s="43"/>
      <c r="AA196" s="43"/>
      <c r="AB196" s="43"/>
      <c r="AC196" s="43"/>
      <c r="AD196" s="43"/>
      <c r="AE196" s="43"/>
      <c r="AF196" s="43"/>
      <c r="AG196" s="43"/>
      <c r="AH196" s="43"/>
      <c r="AI196" s="43"/>
      <c r="AJ196" s="43"/>
      <c r="AK196"/>
      <c r="AL196"/>
    </row>
    <row r="197" spans="12:38" x14ac:dyDescent="0.25">
      <c r="L197"/>
      <c r="M197"/>
      <c r="N197"/>
      <c r="O197"/>
      <c r="P197"/>
      <c r="R197" s="29"/>
      <c r="S197" s="29"/>
      <c r="T197" s="43"/>
      <c r="U197" s="43"/>
      <c r="V197" s="43"/>
      <c r="W197" s="43"/>
      <c r="X197" s="43"/>
      <c r="Y197" s="43"/>
      <c r="Z197" s="43"/>
      <c r="AA197" s="43"/>
      <c r="AB197" s="43"/>
      <c r="AC197" s="43"/>
      <c r="AD197" s="43"/>
      <c r="AE197" s="43"/>
      <c r="AF197" s="43"/>
      <c r="AG197" s="43"/>
      <c r="AH197" s="43"/>
      <c r="AI197" s="43"/>
      <c r="AJ197" s="43"/>
      <c r="AK197"/>
      <c r="AL197"/>
    </row>
    <row r="198" spans="12:38" x14ac:dyDescent="0.25">
      <c r="L198"/>
      <c r="M198"/>
      <c r="N198"/>
      <c r="O198"/>
      <c r="P198"/>
      <c r="R198" s="29"/>
      <c r="S198" s="29"/>
      <c r="T198" s="43"/>
      <c r="U198" s="43"/>
      <c r="V198" s="43"/>
      <c r="W198" s="43"/>
      <c r="X198" s="43"/>
      <c r="Y198" s="43"/>
      <c r="Z198" s="43"/>
      <c r="AA198" s="43"/>
      <c r="AB198" s="43"/>
      <c r="AC198" s="43"/>
      <c r="AD198" s="43"/>
      <c r="AE198" s="43"/>
      <c r="AF198" s="43"/>
      <c r="AG198" s="43"/>
      <c r="AH198" s="43"/>
      <c r="AI198" s="43"/>
      <c r="AJ198" s="43"/>
      <c r="AK198"/>
      <c r="AL198"/>
    </row>
    <row r="199" spans="12:38" x14ac:dyDescent="0.25">
      <c r="L199"/>
      <c r="M199"/>
      <c r="N199"/>
      <c r="O199"/>
      <c r="P199"/>
      <c r="R199" s="29"/>
      <c r="S199" s="29"/>
      <c r="T199" s="43"/>
      <c r="U199" s="43"/>
      <c r="V199" s="43"/>
      <c r="W199" s="43"/>
      <c r="X199" s="43"/>
      <c r="Y199" s="43"/>
      <c r="Z199" s="43"/>
      <c r="AA199" s="43"/>
      <c r="AB199" s="43"/>
      <c r="AC199" s="43"/>
      <c r="AD199" s="43"/>
      <c r="AE199" s="43"/>
      <c r="AF199" s="43"/>
      <c r="AG199" s="43"/>
      <c r="AH199" s="43"/>
      <c r="AI199" s="43"/>
      <c r="AJ199" s="43"/>
      <c r="AK199"/>
      <c r="AL199"/>
    </row>
    <row r="200" spans="12:38" x14ac:dyDescent="0.25">
      <c r="L200"/>
      <c r="M200"/>
      <c r="N200"/>
      <c r="O200"/>
      <c r="P200"/>
      <c r="R200" s="29"/>
      <c r="S200" s="29"/>
      <c r="T200" s="43"/>
      <c r="U200" s="43"/>
      <c r="V200" s="43"/>
      <c r="W200" s="43"/>
      <c r="X200" s="43"/>
      <c r="Y200" s="43"/>
      <c r="Z200" s="43"/>
      <c r="AA200" s="43"/>
      <c r="AB200" s="43"/>
      <c r="AC200" s="43"/>
      <c r="AD200" s="43"/>
      <c r="AE200" s="43"/>
      <c r="AF200" s="43"/>
      <c r="AG200" s="43"/>
      <c r="AH200" s="43"/>
      <c r="AI200" s="43"/>
      <c r="AJ200" s="43"/>
      <c r="AK200"/>
      <c r="AL200"/>
    </row>
    <row r="201" spans="12:38" x14ac:dyDescent="0.25">
      <c r="L201"/>
      <c r="M201"/>
      <c r="N201"/>
      <c r="O201"/>
      <c r="P201"/>
      <c r="R201" s="29"/>
      <c r="S201" s="29"/>
      <c r="T201" s="43"/>
      <c r="U201" s="43"/>
      <c r="V201" s="43"/>
      <c r="W201" s="43"/>
      <c r="X201" s="43"/>
      <c r="Y201" s="43"/>
      <c r="Z201" s="43"/>
      <c r="AA201" s="43"/>
      <c r="AB201" s="43"/>
      <c r="AC201" s="43"/>
      <c r="AD201" s="43"/>
      <c r="AE201" s="43"/>
      <c r="AF201" s="43"/>
      <c r="AG201" s="43"/>
      <c r="AH201" s="43"/>
      <c r="AI201" s="43"/>
      <c r="AJ201" s="43"/>
      <c r="AK201"/>
      <c r="AL201"/>
    </row>
    <row r="202" spans="12:38" x14ac:dyDescent="0.25">
      <c r="L202"/>
      <c r="M202"/>
      <c r="N202"/>
      <c r="O202"/>
      <c r="P202"/>
      <c r="R202" s="29"/>
      <c r="S202" s="29"/>
      <c r="T202" s="43"/>
      <c r="U202" s="43"/>
      <c r="V202" s="43"/>
      <c r="W202" s="43"/>
      <c r="X202" s="43"/>
      <c r="Y202" s="43"/>
      <c r="Z202" s="43"/>
      <c r="AA202" s="43"/>
      <c r="AB202" s="43"/>
      <c r="AC202" s="43"/>
      <c r="AD202" s="43"/>
      <c r="AE202" s="43"/>
      <c r="AF202" s="43"/>
      <c r="AG202" s="43"/>
      <c r="AH202" s="43"/>
      <c r="AI202" s="43"/>
      <c r="AJ202" s="43"/>
      <c r="AK202"/>
      <c r="AL202"/>
    </row>
    <row r="203" spans="12:38" x14ac:dyDescent="0.25">
      <c r="L203"/>
      <c r="M203"/>
      <c r="N203"/>
      <c r="O203"/>
      <c r="P203"/>
      <c r="R203" s="29"/>
      <c r="S203" s="29"/>
      <c r="T203" s="43"/>
      <c r="U203" s="43"/>
      <c r="V203" s="43"/>
      <c r="W203" s="43"/>
      <c r="X203" s="43"/>
      <c r="Y203" s="43"/>
      <c r="Z203" s="43"/>
      <c r="AA203" s="43"/>
      <c r="AB203" s="43"/>
      <c r="AC203" s="43"/>
      <c r="AD203" s="43"/>
      <c r="AE203" s="43"/>
      <c r="AF203" s="43"/>
      <c r="AG203" s="43"/>
      <c r="AH203" s="43"/>
      <c r="AI203" s="43"/>
      <c r="AJ203" s="43"/>
      <c r="AK203"/>
      <c r="AL203"/>
    </row>
    <row r="204" spans="12:38" x14ac:dyDescent="0.25">
      <c r="L204"/>
      <c r="M204"/>
      <c r="N204"/>
      <c r="O204"/>
      <c r="P204"/>
      <c r="R204" s="29"/>
      <c r="S204" s="29"/>
      <c r="T204" s="43"/>
      <c r="U204" s="43"/>
      <c r="V204" s="43"/>
      <c r="W204" s="43"/>
      <c r="X204" s="43"/>
      <c r="Y204" s="43"/>
      <c r="Z204" s="43"/>
      <c r="AA204" s="43"/>
      <c r="AB204" s="43"/>
      <c r="AC204" s="43"/>
      <c r="AD204" s="43"/>
      <c r="AE204" s="43"/>
      <c r="AF204" s="43"/>
      <c r="AG204" s="43"/>
      <c r="AH204" s="43"/>
      <c r="AI204" s="43"/>
      <c r="AJ204" s="43"/>
      <c r="AK204"/>
      <c r="AL204"/>
    </row>
    <row r="205" spans="12:38" x14ac:dyDescent="0.25">
      <c r="L205"/>
      <c r="M205"/>
      <c r="N205"/>
      <c r="O205"/>
      <c r="P205"/>
      <c r="R205" s="29"/>
      <c r="S205" s="29"/>
      <c r="T205" s="43"/>
      <c r="U205" s="43"/>
      <c r="V205" s="43"/>
      <c r="W205" s="43"/>
      <c r="X205" s="43"/>
      <c r="Y205" s="43"/>
      <c r="Z205" s="43"/>
      <c r="AA205" s="43"/>
      <c r="AB205" s="43"/>
      <c r="AC205" s="43"/>
      <c r="AD205" s="43"/>
      <c r="AE205" s="43"/>
      <c r="AF205" s="43"/>
      <c r="AG205" s="43"/>
      <c r="AH205" s="43"/>
      <c r="AI205" s="43"/>
      <c r="AJ205" s="43"/>
      <c r="AK205"/>
      <c r="AL205"/>
    </row>
    <row r="206" spans="12:38" x14ac:dyDescent="0.25">
      <c r="L206"/>
      <c r="M206"/>
      <c r="N206"/>
      <c r="O206"/>
      <c r="P206"/>
      <c r="R206" s="29"/>
      <c r="S206" s="29"/>
      <c r="T206" s="43"/>
      <c r="U206" s="43"/>
      <c r="V206" s="43"/>
      <c r="W206" s="43"/>
      <c r="X206" s="43"/>
      <c r="Y206" s="43"/>
      <c r="Z206" s="43"/>
      <c r="AA206" s="43"/>
      <c r="AB206" s="43"/>
      <c r="AC206" s="43"/>
      <c r="AD206" s="43"/>
      <c r="AE206" s="43"/>
      <c r="AF206" s="43"/>
      <c r="AG206" s="43"/>
      <c r="AH206" s="43"/>
      <c r="AI206" s="43"/>
      <c r="AJ206" s="43"/>
      <c r="AK206"/>
      <c r="AL206"/>
    </row>
    <row r="207" spans="12:38" x14ac:dyDescent="0.25">
      <c r="L207"/>
      <c r="M207"/>
      <c r="N207"/>
      <c r="O207"/>
      <c r="P207"/>
      <c r="R207" s="29"/>
      <c r="S207" s="29"/>
      <c r="T207" s="43"/>
      <c r="U207" s="43"/>
      <c r="V207" s="43"/>
      <c r="W207" s="43"/>
      <c r="X207" s="43"/>
      <c r="Y207" s="43"/>
      <c r="Z207" s="43"/>
      <c r="AA207" s="43"/>
      <c r="AB207" s="43"/>
      <c r="AC207" s="43"/>
      <c r="AD207" s="43"/>
      <c r="AE207" s="43"/>
      <c r="AF207" s="43"/>
      <c r="AG207" s="43"/>
      <c r="AH207" s="43"/>
      <c r="AI207" s="43"/>
      <c r="AJ207" s="43"/>
      <c r="AK207"/>
      <c r="AL207"/>
    </row>
    <row r="208" spans="12:38" ht="14.25" x14ac:dyDescent="0.2">
      <c r="L208"/>
      <c r="M208"/>
      <c r="N208"/>
      <c r="O208"/>
      <c r="P208"/>
      <c r="T208" s="43"/>
      <c r="U208" s="43"/>
      <c r="V208" s="43"/>
      <c r="W208" s="43"/>
      <c r="X208" s="43"/>
      <c r="Y208" s="43"/>
      <c r="Z208" s="43"/>
      <c r="AA208" s="43"/>
      <c r="AB208" s="43"/>
      <c r="AC208" s="43"/>
      <c r="AD208" s="43"/>
      <c r="AE208" s="43"/>
      <c r="AF208" s="43"/>
      <c r="AG208" s="43"/>
      <c r="AH208" s="43"/>
      <c r="AI208" s="43"/>
      <c r="AJ208" s="43"/>
      <c r="AK208"/>
      <c r="AL208"/>
    </row>
    <row r="209" spans="12:38" ht="14.25" x14ac:dyDescent="0.2">
      <c r="L209"/>
      <c r="M209"/>
      <c r="N209"/>
      <c r="O209"/>
      <c r="P209"/>
      <c r="T209" s="43"/>
      <c r="U209" s="43"/>
      <c r="V209" s="43"/>
      <c r="W209" s="43"/>
      <c r="X209" s="43"/>
      <c r="Y209" s="43"/>
      <c r="Z209" s="43"/>
      <c r="AA209" s="43"/>
      <c r="AB209" s="43"/>
      <c r="AC209" s="43"/>
      <c r="AD209" s="43"/>
      <c r="AE209" s="43"/>
      <c r="AF209" s="43"/>
      <c r="AG209" s="43"/>
      <c r="AH209" s="43"/>
      <c r="AI209" s="43"/>
      <c r="AJ209" s="43"/>
      <c r="AK209"/>
      <c r="AL209"/>
    </row>
    <row r="210" spans="12:38" ht="14.25" x14ac:dyDescent="0.2">
      <c r="L210"/>
      <c r="M210"/>
      <c r="N210"/>
      <c r="O210"/>
      <c r="P210"/>
      <c r="T210" s="43"/>
      <c r="U210" s="43"/>
      <c r="V210" s="43"/>
      <c r="W210" s="43"/>
      <c r="X210" s="43"/>
      <c r="Y210" s="43"/>
      <c r="Z210" s="43"/>
      <c r="AA210" s="43"/>
      <c r="AB210" s="43"/>
      <c r="AC210" s="43"/>
      <c r="AD210" s="43"/>
      <c r="AE210" s="43"/>
      <c r="AF210" s="43"/>
      <c r="AG210" s="43"/>
      <c r="AH210" s="43"/>
      <c r="AI210" s="43"/>
      <c r="AJ210" s="43"/>
      <c r="AK210"/>
      <c r="AL210"/>
    </row>
    <row r="211" spans="12:38" ht="14.25" x14ac:dyDescent="0.2">
      <c r="L211"/>
      <c r="M211"/>
      <c r="N211"/>
      <c r="O211"/>
      <c r="P211"/>
      <c r="T211" s="43"/>
      <c r="U211" s="43"/>
      <c r="V211" s="43"/>
      <c r="W211" s="43"/>
      <c r="X211" s="43"/>
      <c r="Y211" s="43"/>
      <c r="Z211" s="43"/>
      <c r="AA211" s="43"/>
      <c r="AB211" s="43"/>
      <c r="AC211" s="43"/>
      <c r="AD211" s="43"/>
      <c r="AE211" s="43"/>
      <c r="AF211" s="43"/>
      <c r="AG211" s="43"/>
      <c r="AH211" s="43"/>
      <c r="AI211" s="43"/>
      <c r="AJ211" s="43"/>
      <c r="AK211"/>
      <c r="AL21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5"/>
  <sheetViews>
    <sheetView zoomScale="97" zoomScaleNormal="97" workbookViewId="0"/>
  </sheetViews>
  <sheetFormatPr defaultRowHeight="15" x14ac:dyDescent="0.25"/>
  <cols>
    <col min="1" max="1" width="0.7109375" style="67" customWidth="1"/>
    <col min="2" max="2" width="30.42578125" style="64" customWidth="1"/>
    <col min="3" max="3" width="21.5703125" style="63" customWidth="1"/>
    <col min="4" max="4" width="10.5703125" style="110" customWidth="1"/>
    <col min="5" max="5" width="8" style="110" customWidth="1"/>
    <col min="6" max="6" width="0.7109375" style="29" customWidth="1"/>
    <col min="7" max="16" width="5.28515625" style="63" customWidth="1"/>
    <col min="17" max="21" width="6.7109375" style="125" customWidth="1"/>
    <col min="22" max="22" width="10.28515625" style="63" customWidth="1"/>
    <col min="23" max="23" width="23" style="110" customWidth="1"/>
    <col min="24" max="24" width="9.7109375" style="63" customWidth="1"/>
    <col min="25" max="30" width="9.140625" style="4"/>
    <col min="257" max="257" width="1.28515625" customWidth="1"/>
    <col min="258" max="258" width="30.42578125" customWidth="1"/>
    <col min="259" max="259" width="21.5703125" customWidth="1"/>
    <col min="260" max="260" width="10.5703125" customWidth="1"/>
    <col min="261" max="261" width="8" customWidth="1"/>
    <col min="262" max="262" width="1.140625" customWidth="1"/>
    <col min="263" max="277" width="5.28515625" customWidth="1"/>
    <col min="278" max="278" width="10.28515625" customWidth="1"/>
    <col min="279" max="279" width="20.140625" customWidth="1"/>
    <col min="280" max="280" width="9.7109375" customWidth="1"/>
    <col min="513" max="513" width="1.28515625" customWidth="1"/>
    <col min="514" max="514" width="30.42578125" customWidth="1"/>
    <col min="515" max="515" width="21.5703125" customWidth="1"/>
    <col min="516" max="516" width="10.5703125" customWidth="1"/>
    <col min="517" max="517" width="8" customWidth="1"/>
    <col min="518" max="518" width="1.140625" customWidth="1"/>
    <col min="519" max="533" width="5.28515625" customWidth="1"/>
    <col min="534" max="534" width="10.28515625" customWidth="1"/>
    <col min="535" max="535" width="20.140625" customWidth="1"/>
    <col min="536" max="536" width="9.7109375" customWidth="1"/>
    <col min="769" max="769" width="1.28515625" customWidth="1"/>
    <col min="770" max="770" width="30.42578125" customWidth="1"/>
    <col min="771" max="771" width="21.5703125" customWidth="1"/>
    <col min="772" max="772" width="10.5703125" customWidth="1"/>
    <col min="773" max="773" width="8" customWidth="1"/>
    <col min="774" max="774" width="1.140625" customWidth="1"/>
    <col min="775" max="789" width="5.28515625" customWidth="1"/>
    <col min="790" max="790" width="10.28515625" customWidth="1"/>
    <col min="791" max="791" width="20.140625" customWidth="1"/>
    <col min="792" max="792" width="9.7109375" customWidth="1"/>
    <col min="1025" max="1025" width="1.28515625" customWidth="1"/>
    <col min="1026" max="1026" width="30.42578125" customWidth="1"/>
    <col min="1027" max="1027" width="21.5703125" customWidth="1"/>
    <col min="1028" max="1028" width="10.5703125" customWidth="1"/>
    <col min="1029" max="1029" width="8" customWidth="1"/>
    <col min="1030" max="1030" width="1.140625" customWidth="1"/>
    <col min="1031" max="1045" width="5.28515625" customWidth="1"/>
    <col min="1046" max="1046" width="10.28515625" customWidth="1"/>
    <col min="1047" max="1047" width="20.140625" customWidth="1"/>
    <col min="1048" max="1048" width="9.7109375" customWidth="1"/>
    <col min="1281" max="1281" width="1.28515625" customWidth="1"/>
    <col min="1282" max="1282" width="30.42578125" customWidth="1"/>
    <col min="1283" max="1283" width="21.5703125" customWidth="1"/>
    <col min="1284" max="1284" width="10.5703125" customWidth="1"/>
    <col min="1285" max="1285" width="8" customWidth="1"/>
    <col min="1286" max="1286" width="1.140625" customWidth="1"/>
    <col min="1287" max="1301" width="5.28515625" customWidth="1"/>
    <col min="1302" max="1302" width="10.28515625" customWidth="1"/>
    <col min="1303" max="1303" width="20.140625" customWidth="1"/>
    <col min="1304" max="1304" width="9.7109375" customWidth="1"/>
    <col min="1537" max="1537" width="1.28515625" customWidth="1"/>
    <col min="1538" max="1538" width="30.42578125" customWidth="1"/>
    <col min="1539" max="1539" width="21.5703125" customWidth="1"/>
    <col min="1540" max="1540" width="10.5703125" customWidth="1"/>
    <col min="1541" max="1541" width="8" customWidth="1"/>
    <col min="1542" max="1542" width="1.140625" customWidth="1"/>
    <col min="1543" max="1557" width="5.28515625" customWidth="1"/>
    <col min="1558" max="1558" width="10.28515625" customWidth="1"/>
    <col min="1559" max="1559" width="20.140625" customWidth="1"/>
    <col min="1560" max="1560" width="9.7109375" customWidth="1"/>
    <col min="1793" max="1793" width="1.28515625" customWidth="1"/>
    <col min="1794" max="1794" width="30.42578125" customWidth="1"/>
    <col min="1795" max="1795" width="21.5703125" customWidth="1"/>
    <col min="1796" max="1796" width="10.5703125" customWidth="1"/>
    <col min="1797" max="1797" width="8" customWidth="1"/>
    <col min="1798" max="1798" width="1.140625" customWidth="1"/>
    <col min="1799" max="1813" width="5.28515625" customWidth="1"/>
    <col min="1814" max="1814" width="10.28515625" customWidth="1"/>
    <col min="1815" max="1815" width="20.140625" customWidth="1"/>
    <col min="1816" max="1816" width="9.7109375" customWidth="1"/>
    <col min="2049" max="2049" width="1.28515625" customWidth="1"/>
    <col min="2050" max="2050" width="30.42578125" customWidth="1"/>
    <col min="2051" max="2051" width="21.5703125" customWidth="1"/>
    <col min="2052" max="2052" width="10.5703125" customWidth="1"/>
    <col min="2053" max="2053" width="8" customWidth="1"/>
    <col min="2054" max="2054" width="1.140625" customWidth="1"/>
    <col min="2055" max="2069" width="5.28515625" customWidth="1"/>
    <col min="2070" max="2070" width="10.28515625" customWidth="1"/>
    <col min="2071" max="2071" width="20.140625" customWidth="1"/>
    <col min="2072" max="2072" width="9.7109375" customWidth="1"/>
    <col min="2305" max="2305" width="1.28515625" customWidth="1"/>
    <col min="2306" max="2306" width="30.42578125" customWidth="1"/>
    <col min="2307" max="2307" width="21.5703125" customWidth="1"/>
    <col min="2308" max="2308" width="10.5703125" customWidth="1"/>
    <col min="2309" max="2309" width="8" customWidth="1"/>
    <col min="2310" max="2310" width="1.140625" customWidth="1"/>
    <col min="2311" max="2325" width="5.28515625" customWidth="1"/>
    <col min="2326" max="2326" width="10.28515625" customWidth="1"/>
    <col min="2327" max="2327" width="20.140625" customWidth="1"/>
    <col min="2328" max="2328" width="9.7109375" customWidth="1"/>
    <col min="2561" max="2561" width="1.28515625" customWidth="1"/>
    <col min="2562" max="2562" width="30.42578125" customWidth="1"/>
    <col min="2563" max="2563" width="21.5703125" customWidth="1"/>
    <col min="2564" max="2564" width="10.5703125" customWidth="1"/>
    <col min="2565" max="2565" width="8" customWidth="1"/>
    <col min="2566" max="2566" width="1.140625" customWidth="1"/>
    <col min="2567" max="2581" width="5.28515625" customWidth="1"/>
    <col min="2582" max="2582" width="10.28515625" customWidth="1"/>
    <col min="2583" max="2583" width="20.140625" customWidth="1"/>
    <col min="2584" max="2584" width="9.7109375" customWidth="1"/>
    <col min="2817" max="2817" width="1.28515625" customWidth="1"/>
    <col min="2818" max="2818" width="30.42578125" customWidth="1"/>
    <col min="2819" max="2819" width="21.5703125" customWidth="1"/>
    <col min="2820" max="2820" width="10.5703125" customWidth="1"/>
    <col min="2821" max="2821" width="8" customWidth="1"/>
    <col min="2822" max="2822" width="1.140625" customWidth="1"/>
    <col min="2823" max="2837" width="5.28515625" customWidth="1"/>
    <col min="2838" max="2838" width="10.28515625" customWidth="1"/>
    <col min="2839" max="2839" width="20.140625" customWidth="1"/>
    <col min="2840" max="2840" width="9.7109375" customWidth="1"/>
    <col min="3073" max="3073" width="1.28515625" customWidth="1"/>
    <col min="3074" max="3074" width="30.42578125" customWidth="1"/>
    <col min="3075" max="3075" width="21.5703125" customWidth="1"/>
    <col min="3076" max="3076" width="10.5703125" customWidth="1"/>
    <col min="3077" max="3077" width="8" customWidth="1"/>
    <col min="3078" max="3078" width="1.140625" customWidth="1"/>
    <col min="3079" max="3093" width="5.28515625" customWidth="1"/>
    <col min="3094" max="3094" width="10.28515625" customWidth="1"/>
    <col min="3095" max="3095" width="20.140625" customWidth="1"/>
    <col min="3096" max="3096" width="9.7109375" customWidth="1"/>
    <col min="3329" max="3329" width="1.28515625" customWidth="1"/>
    <col min="3330" max="3330" width="30.42578125" customWidth="1"/>
    <col min="3331" max="3331" width="21.5703125" customWidth="1"/>
    <col min="3332" max="3332" width="10.5703125" customWidth="1"/>
    <col min="3333" max="3333" width="8" customWidth="1"/>
    <col min="3334" max="3334" width="1.140625" customWidth="1"/>
    <col min="3335" max="3349" width="5.28515625" customWidth="1"/>
    <col min="3350" max="3350" width="10.28515625" customWidth="1"/>
    <col min="3351" max="3351" width="20.140625" customWidth="1"/>
    <col min="3352" max="3352" width="9.7109375" customWidth="1"/>
    <col min="3585" max="3585" width="1.28515625" customWidth="1"/>
    <col min="3586" max="3586" width="30.42578125" customWidth="1"/>
    <col min="3587" max="3587" width="21.5703125" customWidth="1"/>
    <col min="3588" max="3588" width="10.5703125" customWidth="1"/>
    <col min="3589" max="3589" width="8" customWidth="1"/>
    <col min="3590" max="3590" width="1.140625" customWidth="1"/>
    <col min="3591" max="3605" width="5.28515625" customWidth="1"/>
    <col min="3606" max="3606" width="10.28515625" customWidth="1"/>
    <col min="3607" max="3607" width="20.140625" customWidth="1"/>
    <col min="3608" max="3608" width="9.7109375" customWidth="1"/>
    <col min="3841" max="3841" width="1.28515625" customWidth="1"/>
    <col min="3842" max="3842" width="30.42578125" customWidth="1"/>
    <col min="3843" max="3843" width="21.5703125" customWidth="1"/>
    <col min="3844" max="3844" width="10.5703125" customWidth="1"/>
    <col min="3845" max="3845" width="8" customWidth="1"/>
    <col min="3846" max="3846" width="1.140625" customWidth="1"/>
    <col min="3847" max="3861" width="5.28515625" customWidth="1"/>
    <col min="3862" max="3862" width="10.28515625" customWidth="1"/>
    <col min="3863" max="3863" width="20.140625" customWidth="1"/>
    <col min="3864" max="3864" width="9.7109375" customWidth="1"/>
    <col min="4097" max="4097" width="1.28515625" customWidth="1"/>
    <col min="4098" max="4098" width="30.42578125" customWidth="1"/>
    <col min="4099" max="4099" width="21.5703125" customWidth="1"/>
    <col min="4100" max="4100" width="10.5703125" customWidth="1"/>
    <col min="4101" max="4101" width="8" customWidth="1"/>
    <col min="4102" max="4102" width="1.140625" customWidth="1"/>
    <col min="4103" max="4117" width="5.28515625" customWidth="1"/>
    <col min="4118" max="4118" width="10.28515625" customWidth="1"/>
    <col min="4119" max="4119" width="20.140625" customWidth="1"/>
    <col min="4120" max="4120" width="9.7109375" customWidth="1"/>
    <col min="4353" max="4353" width="1.28515625" customWidth="1"/>
    <col min="4354" max="4354" width="30.42578125" customWidth="1"/>
    <col min="4355" max="4355" width="21.5703125" customWidth="1"/>
    <col min="4356" max="4356" width="10.5703125" customWidth="1"/>
    <col min="4357" max="4357" width="8" customWidth="1"/>
    <col min="4358" max="4358" width="1.140625" customWidth="1"/>
    <col min="4359" max="4373" width="5.28515625" customWidth="1"/>
    <col min="4374" max="4374" width="10.28515625" customWidth="1"/>
    <col min="4375" max="4375" width="20.140625" customWidth="1"/>
    <col min="4376" max="4376" width="9.7109375" customWidth="1"/>
    <col min="4609" max="4609" width="1.28515625" customWidth="1"/>
    <col min="4610" max="4610" width="30.42578125" customWidth="1"/>
    <col min="4611" max="4611" width="21.5703125" customWidth="1"/>
    <col min="4612" max="4612" width="10.5703125" customWidth="1"/>
    <col min="4613" max="4613" width="8" customWidth="1"/>
    <col min="4614" max="4614" width="1.140625" customWidth="1"/>
    <col min="4615" max="4629" width="5.28515625" customWidth="1"/>
    <col min="4630" max="4630" width="10.28515625" customWidth="1"/>
    <col min="4631" max="4631" width="20.140625" customWidth="1"/>
    <col min="4632" max="4632" width="9.7109375" customWidth="1"/>
    <col min="4865" max="4865" width="1.28515625" customWidth="1"/>
    <col min="4866" max="4866" width="30.42578125" customWidth="1"/>
    <col min="4867" max="4867" width="21.5703125" customWidth="1"/>
    <col min="4868" max="4868" width="10.5703125" customWidth="1"/>
    <col min="4869" max="4869" width="8" customWidth="1"/>
    <col min="4870" max="4870" width="1.140625" customWidth="1"/>
    <col min="4871" max="4885" width="5.28515625" customWidth="1"/>
    <col min="4886" max="4886" width="10.28515625" customWidth="1"/>
    <col min="4887" max="4887" width="20.140625" customWidth="1"/>
    <col min="4888" max="4888" width="9.7109375" customWidth="1"/>
    <col min="5121" max="5121" width="1.28515625" customWidth="1"/>
    <col min="5122" max="5122" width="30.42578125" customWidth="1"/>
    <col min="5123" max="5123" width="21.5703125" customWidth="1"/>
    <col min="5124" max="5124" width="10.5703125" customWidth="1"/>
    <col min="5125" max="5125" width="8" customWidth="1"/>
    <col min="5126" max="5126" width="1.140625" customWidth="1"/>
    <col min="5127" max="5141" width="5.28515625" customWidth="1"/>
    <col min="5142" max="5142" width="10.28515625" customWidth="1"/>
    <col min="5143" max="5143" width="20.140625" customWidth="1"/>
    <col min="5144" max="5144" width="9.7109375" customWidth="1"/>
    <col min="5377" max="5377" width="1.28515625" customWidth="1"/>
    <col min="5378" max="5378" width="30.42578125" customWidth="1"/>
    <col min="5379" max="5379" width="21.5703125" customWidth="1"/>
    <col min="5380" max="5380" width="10.5703125" customWidth="1"/>
    <col min="5381" max="5381" width="8" customWidth="1"/>
    <col min="5382" max="5382" width="1.140625" customWidth="1"/>
    <col min="5383" max="5397" width="5.28515625" customWidth="1"/>
    <col min="5398" max="5398" width="10.28515625" customWidth="1"/>
    <col min="5399" max="5399" width="20.140625" customWidth="1"/>
    <col min="5400" max="5400" width="9.7109375" customWidth="1"/>
    <col min="5633" max="5633" width="1.28515625" customWidth="1"/>
    <col min="5634" max="5634" width="30.42578125" customWidth="1"/>
    <col min="5635" max="5635" width="21.5703125" customWidth="1"/>
    <col min="5636" max="5636" width="10.5703125" customWidth="1"/>
    <col min="5637" max="5637" width="8" customWidth="1"/>
    <col min="5638" max="5638" width="1.140625" customWidth="1"/>
    <col min="5639" max="5653" width="5.28515625" customWidth="1"/>
    <col min="5654" max="5654" width="10.28515625" customWidth="1"/>
    <col min="5655" max="5655" width="20.140625" customWidth="1"/>
    <col min="5656" max="5656" width="9.7109375" customWidth="1"/>
    <col min="5889" max="5889" width="1.28515625" customWidth="1"/>
    <col min="5890" max="5890" width="30.42578125" customWidth="1"/>
    <col min="5891" max="5891" width="21.5703125" customWidth="1"/>
    <col min="5892" max="5892" width="10.5703125" customWidth="1"/>
    <col min="5893" max="5893" width="8" customWidth="1"/>
    <col min="5894" max="5894" width="1.140625" customWidth="1"/>
    <col min="5895" max="5909" width="5.28515625" customWidth="1"/>
    <col min="5910" max="5910" width="10.28515625" customWidth="1"/>
    <col min="5911" max="5911" width="20.140625" customWidth="1"/>
    <col min="5912" max="5912" width="9.7109375" customWidth="1"/>
    <col min="6145" max="6145" width="1.28515625" customWidth="1"/>
    <col min="6146" max="6146" width="30.42578125" customWidth="1"/>
    <col min="6147" max="6147" width="21.5703125" customWidth="1"/>
    <col min="6148" max="6148" width="10.5703125" customWidth="1"/>
    <col min="6149" max="6149" width="8" customWidth="1"/>
    <col min="6150" max="6150" width="1.140625" customWidth="1"/>
    <col min="6151" max="6165" width="5.28515625" customWidth="1"/>
    <col min="6166" max="6166" width="10.28515625" customWidth="1"/>
    <col min="6167" max="6167" width="20.140625" customWidth="1"/>
    <col min="6168" max="6168" width="9.7109375" customWidth="1"/>
    <col min="6401" max="6401" width="1.28515625" customWidth="1"/>
    <col min="6402" max="6402" width="30.42578125" customWidth="1"/>
    <col min="6403" max="6403" width="21.5703125" customWidth="1"/>
    <col min="6404" max="6404" width="10.5703125" customWidth="1"/>
    <col min="6405" max="6405" width="8" customWidth="1"/>
    <col min="6406" max="6406" width="1.140625" customWidth="1"/>
    <col min="6407" max="6421" width="5.28515625" customWidth="1"/>
    <col min="6422" max="6422" width="10.28515625" customWidth="1"/>
    <col min="6423" max="6423" width="20.140625" customWidth="1"/>
    <col min="6424" max="6424" width="9.7109375" customWidth="1"/>
    <col min="6657" max="6657" width="1.28515625" customWidth="1"/>
    <col min="6658" max="6658" width="30.42578125" customWidth="1"/>
    <col min="6659" max="6659" width="21.5703125" customWidth="1"/>
    <col min="6660" max="6660" width="10.5703125" customWidth="1"/>
    <col min="6661" max="6661" width="8" customWidth="1"/>
    <col min="6662" max="6662" width="1.140625" customWidth="1"/>
    <col min="6663" max="6677" width="5.28515625" customWidth="1"/>
    <col min="6678" max="6678" width="10.28515625" customWidth="1"/>
    <col min="6679" max="6679" width="20.140625" customWidth="1"/>
    <col min="6680" max="6680" width="9.7109375" customWidth="1"/>
    <col min="6913" max="6913" width="1.28515625" customWidth="1"/>
    <col min="6914" max="6914" width="30.42578125" customWidth="1"/>
    <col min="6915" max="6915" width="21.5703125" customWidth="1"/>
    <col min="6916" max="6916" width="10.5703125" customWidth="1"/>
    <col min="6917" max="6917" width="8" customWidth="1"/>
    <col min="6918" max="6918" width="1.140625" customWidth="1"/>
    <col min="6919" max="6933" width="5.28515625" customWidth="1"/>
    <col min="6934" max="6934" width="10.28515625" customWidth="1"/>
    <col min="6935" max="6935" width="20.140625" customWidth="1"/>
    <col min="6936" max="6936" width="9.7109375" customWidth="1"/>
    <col min="7169" max="7169" width="1.28515625" customWidth="1"/>
    <col min="7170" max="7170" width="30.42578125" customWidth="1"/>
    <col min="7171" max="7171" width="21.5703125" customWidth="1"/>
    <col min="7172" max="7172" width="10.5703125" customWidth="1"/>
    <col min="7173" max="7173" width="8" customWidth="1"/>
    <col min="7174" max="7174" width="1.140625" customWidth="1"/>
    <col min="7175" max="7189" width="5.28515625" customWidth="1"/>
    <col min="7190" max="7190" width="10.28515625" customWidth="1"/>
    <col min="7191" max="7191" width="20.140625" customWidth="1"/>
    <col min="7192" max="7192" width="9.7109375" customWidth="1"/>
    <col min="7425" max="7425" width="1.28515625" customWidth="1"/>
    <col min="7426" max="7426" width="30.42578125" customWidth="1"/>
    <col min="7427" max="7427" width="21.5703125" customWidth="1"/>
    <col min="7428" max="7428" width="10.5703125" customWidth="1"/>
    <col min="7429" max="7429" width="8" customWidth="1"/>
    <col min="7430" max="7430" width="1.140625" customWidth="1"/>
    <col min="7431" max="7445" width="5.28515625" customWidth="1"/>
    <col min="7446" max="7446" width="10.28515625" customWidth="1"/>
    <col min="7447" max="7447" width="20.140625" customWidth="1"/>
    <col min="7448" max="7448" width="9.7109375" customWidth="1"/>
    <col min="7681" max="7681" width="1.28515625" customWidth="1"/>
    <col min="7682" max="7682" width="30.42578125" customWidth="1"/>
    <col min="7683" max="7683" width="21.5703125" customWidth="1"/>
    <col min="7684" max="7684" width="10.5703125" customWidth="1"/>
    <col min="7685" max="7685" width="8" customWidth="1"/>
    <col min="7686" max="7686" width="1.140625" customWidth="1"/>
    <col min="7687" max="7701" width="5.28515625" customWidth="1"/>
    <col min="7702" max="7702" width="10.28515625" customWidth="1"/>
    <col min="7703" max="7703" width="20.140625" customWidth="1"/>
    <col min="7704" max="7704" width="9.7109375" customWidth="1"/>
    <col min="7937" max="7937" width="1.28515625" customWidth="1"/>
    <col min="7938" max="7938" width="30.42578125" customWidth="1"/>
    <col min="7939" max="7939" width="21.5703125" customWidth="1"/>
    <col min="7940" max="7940" width="10.5703125" customWidth="1"/>
    <col min="7941" max="7941" width="8" customWidth="1"/>
    <col min="7942" max="7942" width="1.140625" customWidth="1"/>
    <col min="7943" max="7957" width="5.28515625" customWidth="1"/>
    <col min="7958" max="7958" width="10.28515625" customWidth="1"/>
    <col min="7959" max="7959" width="20.140625" customWidth="1"/>
    <col min="7960" max="7960" width="9.7109375" customWidth="1"/>
    <col min="8193" max="8193" width="1.28515625" customWidth="1"/>
    <col min="8194" max="8194" width="30.42578125" customWidth="1"/>
    <col min="8195" max="8195" width="21.5703125" customWidth="1"/>
    <col min="8196" max="8196" width="10.5703125" customWidth="1"/>
    <col min="8197" max="8197" width="8" customWidth="1"/>
    <col min="8198" max="8198" width="1.140625" customWidth="1"/>
    <col min="8199" max="8213" width="5.28515625" customWidth="1"/>
    <col min="8214" max="8214" width="10.28515625" customWidth="1"/>
    <col min="8215" max="8215" width="20.140625" customWidth="1"/>
    <col min="8216" max="8216" width="9.7109375" customWidth="1"/>
    <col min="8449" max="8449" width="1.28515625" customWidth="1"/>
    <col min="8450" max="8450" width="30.42578125" customWidth="1"/>
    <col min="8451" max="8451" width="21.5703125" customWidth="1"/>
    <col min="8452" max="8452" width="10.5703125" customWidth="1"/>
    <col min="8453" max="8453" width="8" customWidth="1"/>
    <col min="8454" max="8454" width="1.140625" customWidth="1"/>
    <col min="8455" max="8469" width="5.28515625" customWidth="1"/>
    <col min="8470" max="8470" width="10.28515625" customWidth="1"/>
    <col min="8471" max="8471" width="20.140625" customWidth="1"/>
    <col min="8472" max="8472" width="9.7109375" customWidth="1"/>
    <col min="8705" max="8705" width="1.28515625" customWidth="1"/>
    <col min="8706" max="8706" width="30.42578125" customWidth="1"/>
    <col min="8707" max="8707" width="21.5703125" customWidth="1"/>
    <col min="8708" max="8708" width="10.5703125" customWidth="1"/>
    <col min="8709" max="8709" width="8" customWidth="1"/>
    <col min="8710" max="8710" width="1.140625" customWidth="1"/>
    <col min="8711" max="8725" width="5.28515625" customWidth="1"/>
    <col min="8726" max="8726" width="10.28515625" customWidth="1"/>
    <col min="8727" max="8727" width="20.140625" customWidth="1"/>
    <col min="8728" max="8728" width="9.7109375" customWidth="1"/>
    <col min="8961" max="8961" width="1.28515625" customWidth="1"/>
    <col min="8962" max="8962" width="30.42578125" customWidth="1"/>
    <col min="8963" max="8963" width="21.5703125" customWidth="1"/>
    <col min="8964" max="8964" width="10.5703125" customWidth="1"/>
    <col min="8965" max="8965" width="8" customWidth="1"/>
    <col min="8966" max="8966" width="1.140625" customWidth="1"/>
    <col min="8967" max="8981" width="5.28515625" customWidth="1"/>
    <col min="8982" max="8982" width="10.28515625" customWidth="1"/>
    <col min="8983" max="8983" width="20.140625" customWidth="1"/>
    <col min="8984" max="8984" width="9.7109375" customWidth="1"/>
    <col min="9217" max="9217" width="1.28515625" customWidth="1"/>
    <col min="9218" max="9218" width="30.42578125" customWidth="1"/>
    <col min="9219" max="9219" width="21.5703125" customWidth="1"/>
    <col min="9220" max="9220" width="10.5703125" customWidth="1"/>
    <col min="9221" max="9221" width="8" customWidth="1"/>
    <col min="9222" max="9222" width="1.140625" customWidth="1"/>
    <col min="9223" max="9237" width="5.28515625" customWidth="1"/>
    <col min="9238" max="9238" width="10.28515625" customWidth="1"/>
    <col min="9239" max="9239" width="20.140625" customWidth="1"/>
    <col min="9240" max="9240" width="9.7109375" customWidth="1"/>
    <col min="9473" max="9473" width="1.28515625" customWidth="1"/>
    <col min="9474" max="9474" width="30.42578125" customWidth="1"/>
    <col min="9475" max="9475" width="21.5703125" customWidth="1"/>
    <col min="9476" max="9476" width="10.5703125" customWidth="1"/>
    <col min="9477" max="9477" width="8" customWidth="1"/>
    <col min="9478" max="9478" width="1.140625" customWidth="1"/>
    <col min="9479" max="9493" width="5.28515625" customWidth="1"/>
    <col min="9494" max="9494" width="10.28515625" customWidth="1"/>
    <col min="9495" max="9495" width="20.140625" customWidth="1"/>
    <col min="9496" max="9496" width="9.7109375" customWidth="1"/>
    <col min="9729" max="9729" width="1.28515625" customWidth="1"/>
    <col min="9730" max="9730" width="30.42578125" customWidth="1"/>
    <col min="9731" max="9731" width="21.5703125" customWidth="1"/>
    <col min="9732" max="9732" width="10.5703125" customWidth="1"/>
    <col min="9733" max="9733" width="8" customWidth="1"/>
    <col min="9734" max="9734" width="1.140625" customWidth="1"/>
    <col min="9735" max="9749" width="5.28515625" customWidth="1"/>
    <col min="9750" max="9750" width="10.28515625" customWidth="1"/>
    <col min="9751" max="9751" width="20.140625" customWidth="1"/>
    <col min="9752" max="9752" width="9.7109375" customWidth="1"/>
    <col min="9985" max="9985" width="1.28515625" customWidth="1"/>
    <col min="9986" max="9986" width="30.42578125" customWidth="1"/>
    <col min="9987" max="9987" width="21.5703125" customWidth="1"/>
    <col min="9988" max="9988" width="10.5703125" customWidth="1"/>
    <col min="9989" max="9989" width="8" customWidth="1"/>
    <col min="9990" max="9990" width="1.140625" customWidth="1"/>
    <col min="9991" max="10005" width="5.28515625" customWidth="1"/>
    <col min="10006" max="10006" width="10.28515625" customWidth="1"/>
    <col min="10007" max="10007" width="20.140625" customWidth="1"/>
    <col min="10008" max="10008" width="9.7109375" customWidth="1"/>
    <col min="10241" max="10241" width="1.28515625" customWidth="1"/>
    <col min="10242" max="10242" width="30.42578125" customWidth="1"/>
    <col min="10243" max="10243" width="21.5703125" customWidth="1"/>
    <col min="10244" max="10244" width="10.5703125" customWidth="1"/>
    <col min="10245" max="10245" width="8" customWidth="1"/>
    <col min="10246" max="10246" width="1.140625" customWidth="1"/>
    <col min="10247" max="10261" width="5.28515625" customWidth="1"/>
    <col min="10262" max="10262" width="10.28515625" customWidth="1"/>
    <col min="10263" max="10263" width="20.140625" customWidth="1"/>
    <col min="10264" max="10264" width="9.7109375" customWidth="1"/>
    <col min="10497" max="10497" width="1.28515625" customWidth="1"/>
    <col min="10498" max="10498" width="30.42578125" customWidth="1"/>
    <col min="10499" max="10499" width="21.5703125" customWidth="1"/>
    <col min="10500" max="10500" width="10.5703125" customWidth="1"/>
    <col min="10501" max="10501" width="8" customWidth="1"/>
    <col min="10502" max="10502" width="1.140625" customWidth="1"/>
    <col min="10503" max="10517" width="5.28515625" customWidth="1"/>
    <col min="10518" max="10518" width="10.28515625" customWidth="1"/>
    <col min="10519" max="10519" width="20.140625" customWidth="1"/>
    <col min="10520" max="10520" width="9.7109375" customWidth="1"/>
    <col min="10753" max="10753" width="1.28515625" customWidth="1"/>
    <col min="10754" max="10754" width="30.42578125" customWidth="1"/>
    <col min="10755" max="10755" width="21.5703125" customWidth="1"/>
    <col min="10756" max="10756" width="10.5703125" customWidth="1"/>
    <col min="10757" max="10757" width="8" customWidth="1"/>
    <col min="10758" max="10758" width="1.140625" customWidth="1"/>
    <col min="10759" max="10773" width="5.28515625" customWidth="1"/>
    <col min="10774" max="10774" width="10.28515625" customWidth="1"/>
    <col min="10775" max="10775" width="20.140625" customWidth="1"/>
    <col min="10776" max="10776" width="9.7109375" customWidth="1"/>
    <col min="11009" max="11009" width="1.28515625" customWidth="1"/>
    <col min="11010" max="11010" width="30.42578125" customWidth="1"/>
    <col min="11011" max="11011" width="21.5703125" customWidth="1"/>
    <col min="11012" max="11012" width="10.5703125" customWidth="1"/>
    <col min="11013" max="11013" width="8" customWidth="1"/>
    <col min="11014" max="11014" width="1.140625" customWidth="1"/>
    <col min="11015" max="11029" width="5.28515625" customWidth="1"/>
    <col min="11030" max="11030" width="10.28515625" customWidth="1"/>
    <col min="11031" max="11031" width="20.140625" customWidth="1"/>
    <col min="11032" max="11032" width="9.7109375" customWidth="1"/>
    <col min="11265" max="11265" width="1.28515625" customWidth="1"/>
    <col min="11266" max="11266" width="30.42578125" customWidth="1"/>
    <col min="11267" max="11267" width="21.5703125" customWidth="1"/>
    <col min="11268" max="11268" width="10.5703125" customWidth="1"/>
    <col min="11269" max="11269" width="8" customWidth="1"/>
    <col min="11270" max="11270" width="1.140625" customWidth="1"/>
    <col min="11271" max="11285" width="5.28515625" customWidth="1"/>
    <col min="11286" max="11286" width="10.28515625" customWidth="1"/>
    <col min="11287" max="11287" width="20.140625" customWidth="1"/>
    <col min="11288" max="11288" width="9.7109375" customWidth="1"/>
    <col min="11521" max="11521" width="1.28515625" customWidth="1"/>
    <col min="11522" max="11522" width="30.42578125" customWidth="1"/>
    <col min="11523" max="11523" width="21.5703125" customWidth="1"/>
    <col min="11524" max="11524" width="10.5703125" customWidth="1"/>
    <col min="11525" max="11525" width="8" customWidth="1"/>
    <col min="11526" max="11526" width="1.140625" customWidth="1"/>
    <col min="11527" max="11541" width="5.28515625" customWidth="1"/>
    <col min="11542" max="11542" width="10.28515625" customWidth="1"/>
    <col min="11543" max="11543" width="20.140625" customWidth="1"/>
    <col min="11544" max="11544" width="9.7109375" customWidth="1"/>
    <col min="11777" max="11777" width="1.28515625" customWidth="1"/>
    <col min="11778" max="11778" width="30.42578125" customWidth="1"/>
    <col min="11779" max="11779" width="21.5703125" customWidth="1"/>
    <col min="11780" max="11780" width="10.5703125" customWidth="1"/>
    <col min="11781" max="11781" width="8" customWidth="1"/>
    <col min="11782" max="11782" width="1.140625" customWidth="1"/>
    <col min="11783" max="11797" width="5.28515625" customWidth="1"/>
    <col min="11798" max="11798" width="10.28515625" customWidth="1"/>
    <col min="11799" max="11799" width="20.140625" customWidth="1"/>
    <col min="11800" max="11800" width="9.7109375" customWidth="1"/>
    <col min="12033" max="12033" width="1.28515625" customWidth="1"/>
    <col min="12034" max="12034" width="30.42578125" customWidth="1"/>
    <col min="12035" max="12035" width="21.5703125" customWidth="1"/>
    <col min="12036" max="12036" width="10.5703125" customWidth="1"/>
    <col min="12037" max="12037" width="8" customWidth="1"/>
    <col min="12038" max="12038" width="1.140625" customWidth="1"/>
    <col min="12039" max="12053" width="5.28515625" customWidth="1"/>
    <col min="12054" max="12054" width="10.28515625" customWidth="1"/>
    <col min="12055" max="12055" width="20.140625" customWidth="1"/>
    <col min="12056" max="12056" width="9.7109375" customWidth="1"/>
    <col min="12289" max="12289" width="1.28515625" customWidth="1"/>
    <col min="12290" max="12290" width="30.42578125" customWidth="1"/>
    <col min="12291" max="12291" width="21.5703125" customWidth="1"/>
    <col min="12292" max="12292" width="10.5703125" customWidth="1"/>
    <col min="12293" max="12293" width="8" customWidth="1"/>
    <col min="12294" max="12294" width="1.140625" customWidth="1"/>
    <col min="12295" max="12309" width="5.28515625" customWidth="1"/>
    <col min="12310" max="12310" width="10.28515625" customWidth="1"/>
    <col min="12311" max="12311" width="20.140625" customWidth="1"/>
    <col min="12312" max="12312" width="9.7109375" customWidth="1"/>
    <col min="12545" max="12545" width="1.28515625" customWidth="1"/>
    <col min="12546" max="12546" width="30.42578125" customWidth="1"/>
    <col min="12547" max="12547" width="21.5703125" customWidth="1"/>
    <col min="12548" max="12548" width="10.5703125" customWidth="1"/>
    <col min="12549" max="12549" width="8" customWidth="1"/>
    <col min="12550" max="12550" width="1.140625" customWidth="1"/>
    <col min="12551" max="12565" width="5.28515625" customWidth="1"/>
    <col min="12566" max="12566" width="10.28515625" customWidth="1"/>
    <col min="12567" max="12567" width="20.140625" customWidth="1"/>
    <col min="12568" max="12568" width="9.7109375" customWidth="1"/>
    <col min="12801" max="12801" width="1.28515625" customWidth="1"/>
    <col min="12802" max="12802" width="30.42578125" customWidth="1"/>
    <col min="12803" max="12803" width="21.5703125" customWidth="1"/>
    <col min="12804" max="12804" width="10.5703125" customWidth="1"/>
    <col min="12805" max="12805" width="8" customWidth="1"/>
    <col min="12806" max="12806" width="1.140625" customWidth="1"/>
    <col min="12807" max="12821" width="5.28515625" customWidth="1"/>
    <col min="12822" max="12822" width="10.28515625" customWidth="1"/>
    <col min="12823" max="12823" width="20.140625" customWidth="1"/>
    <col min="12824" max="12824" width="9.7109375" customWidth="1"/>
    <col min="13057" max="13057" width="1.28515625" customWidth="1"/>
    <col min="13058" max="13058" width="30.42578125" customWidth="1"/>
    <col min="13059" max="13059" width="21.5703125" customWidth="1"/>
    <col min="13060" max="13060" width="10.5703125" customWidth="1"/>
    <col min="13061" max="13061" width="8" customWidth="1"/>
    <col min="13062" max="13062" width="1.140625" customWidth="1"/>
    <col min="13063" max="13077" width="5.28515625" customWidth="1"/>
    <col min="13078" max="13078" width="10.28515625" customWidth="1"/>
    <col min="13079" max="13079" width="20.140625" customWidth="1"/>
    <col min="13080" max="13080" width="9.7109375" customWidth="1"/>
    <col min="13313" max="13313" width="1.28515625" customWidth="1"/>
    <col min="13314" max="13314" width="30.42578125" customWidth="1"/>
    <col min="13315" max="13315" width="21.5703125" customWidth="1"/>
    <col min="13316" max="13316" width="10.5703125" customWidth="1"/>
    <col min="13317" max="13317" width="8" customWidth="1"/>
    <col min="13318" max="13318" width="1.140625" customWidth="1"/>
    <col min="13319" max="13333" width="5.28515625" customWidth="1"/>
    <col min="13334" max="13334" width="10.28515625" customWidth="1"/>
    <col min="13335" max="13335" width="20.140625" customWidth="1"/>
    <col min="13336" max="13336" width="9.7109375" customWidth="1"/>
    <col min="13569" max="13569" width="1.28515625" customWidth="1"/>
    <col min="13570" max="13570" width="30.42578125" customWidth="1"/>
    <col min="13571" max="13571" width="21.5703125" customWidth="1"/>
    <col min="13572" max="13572" width="10.5703125" customWidth="1"/>
    <col min="13573" max="13573" width="8" customWidth="1"/>
    <col min="13574" max="13574" width="1.140625" customWidth="1"/>
    <col min="13575" max="13589" width="5.28515625" customWidth="1"/>
    <col min="13590" max="13590" width="10.28515625" customWidth="1"/>
    <col min="13591" max="13591" width="20.140625" customWidth="1"/>
    <col min="13592" max="13592" width="9.7109375" customWidth="1"/>
    <col min="13825" max="13825" width="1.28515625" customWidth="1"/>
    <col min="13826" max="13826" width="30.42578125" customWidth="1"/>
    <col min="13827" max="13827" width="21.5703125" customWidth="1"/>
    <col min="13828" max="13828" width="10.5703125" customWidth="1"/>
    <col min="13829" max="13829" width="8" customWidth="1"/>
    <col min="13830" max="13830" width="1.140625" customWidth="1"/>
    <col min="13831" max="13845" width="5.28515625" customWidth="1"/>
    <col min="13846" max="13846" width="10.28515625" customWidth="1"/>
    <col min="13847" max="13847" width="20.140625" customWidth="1"/>
    <col min="13848" max="13848" width="9.7109375" customWidth="1"/>
    <col min="14081" max="14081" width="1.28515625" customWidth="1"/>
    <col min="14082" max="14082" width="30.42578125" customWidth="1"/>
    <col min="14083" max="14083" width="21.5703125" customWidth="1"/>
    <col min="14084" max="14084" width="10.5703125" customWidth="1"/>
    <col min="14085" max="14085" width="8" customWidth="1"/>
    <col min="14086" max="14086" width="1.140625" customWidth="1"/>
    <col min="14087" max="14101" width="5.28515625" customWidth="1"/>
    <col min="14102" max="14102" width="10.28515625" customWidth="1"/>
    <col min="14103" max="14103" width="20.140625" customWidth="1"/>
    <col min="14104" max="14104" width="9.7109375" customWidth="1"/>
    <col min="14337" max="14337" width="1.28515625" customWidth="1"/>
    <col min="14338" max="14338" width="30.42578125" customWidth="1"/>
    <col min="14339" max="14339" width="21.5703125" customWidth="1"/>
    <col min="14340" max="14340" width="10.5703125" customWidth="1"/>
    <col min="14341" max="14341" width="8" customWidth="1"/>
    <col min="14342" max="14342" width="1.140625" customWidth="1"/>
    <col min="14343" max="14357" width="5.28515625" customWidth="1"/>
    <col min="14358" max="14358" width="10.28515625" customWidth="1"/>
    <col min="14359" max="14359" width="20.140625" customWidth="1"/>
    <col min="14360" max="14360" width="9.7109375" customWidth="1"/>
    <col min="14593" max="14593" width="1.28515625" customWidth="1"/>
    <col min="14594" max="14594" width="30.42578125" customWidth="1"/>
    <col min="14595" max="14595" width="21.5703125" customWidth="1"/>
    <col min="14596" max="14596" width="10.5703125" customWidth="1"/>
    <col min="14597" max="14597" width="8" customWidth="1"/>
    <col min="14598" max="14598" width="1.140625" customWidth="1"/>
    <col min="14599" max="14613" width="5.28515625" customWidth="1"/>
    <col min="14614" max="14614" width="10.28515625" customWidth="1"/>
    <col min="14615" max="14615" width="20.140625" customWidth="1"/>
    <col min="14616" max="14616" width="9.7109375" customWidth="1"/>
    <col min="14849" max="14849" width="1.28515625" customWidth="1"/>
    <col min="14850" max="14850" width="30.42578125" customWidth="1"/>
    <col min="14851" max="14851" width="21.5703125" customWidth="1"/>
    <col min="14852" max="14852" width="10.5703125" customWidth="1"/>
    <col min="14853" max="14853" width="8" customWidth="1"/>
    <col min="14854" max="14854" width="1.140625" customWidth="1"/>
    <col min="14855" max="14869" width="5.28515625" customWidth="1"/>
    <col min="14870" max="14870" width="10.28515625" customWidth="1"/>
    <col min="14871" max="14871" width="20.140625" customWidth="1"/>
    <col min="14872" max="14872" width="9.7109375" customWidth="1"/>
    <col min="15105" max="15105" width="1.28515625" customWidth="1"/>
    <col min="15106" max="15106" width="30.42578125" customWidth="1"/>
    <col min="15107" max="15107" width="21.5703125" customWidth="1"/>
    <col min="15108" max="15108" width="10.5703125" customWidth="1"/>
    <col min="15109" max="15109" width="8" customWidth="1"/>
    <col min="15110" max="15110" width="1.140625" customWidth="1"/>
    <col min="15111" max="15125" width="5.28515625" customWidth="1"/>
    <col min="15126" max="15126" width="10.28515625" customWidth="1"/>
    <col min="15127" max="15127" width="20.140625" customWidth="1"/>
    <col min="15128" max="15128" width="9.7109375" customWidth="1"/>
    <col min="15361" max="15361" width="1.28515625" customWidth="1"/>
    <col min="15362" max="15362" width="30.42578125" customWidth="1"/>
    <col min="15363" max="15363" width="21.5703125" customWidth="1"/>
    <col min="15364" max="15364" width="10.5703125" customWidth="1"/>
    <col min="15365" max="15365" width="8" customWidth="1"/>
    <col min="15366" max="15366" width="1.140625" customWidth="1"/>
    <col min="15367" max="15381" width="5.28515625" customWidth="1"/>
    <col min="15382" max="15382" width="10.28515625" customWidth="1"/>
    <col min="15383" max="15383" width="20.140625" customWidth="1"/>
    <col min="15384" max="15384" width="9.7109375" customWidth="1"/>
    <col min="15617" max="15617" width="1.28515625" customWidth="1"/>
    <col min="15618" max="15618" width="30.42578125" customWidth="1"/>
    <col min="15619" max="15619" width="21.5703125" customWidth="1"/>
    <col min="15620" max="15620" width="10.5703125" customWidth="1"/>
    <col min="15621" max="15621" width="8" customWidth="1"/>
    <col min="15622" max="15622" width="1.140625" customWidth="1"/>
    <col min="15623" max="15637" width="5.28515625" customWidth="1"/>
    <col min="15638" max="15638" width="10.28515625" customWidth="1"/>
    <col min="15639" max="15639" width="20.140625" customWidth="1"/>
    <col min="15640" max="15640" width="9.7109375" customWidth="1"/>
    <col min="15873" max="15873" width="1.28515625" customWidth="1"/>
    <col min="15874" max="15874" width="30.42578125" customWidth="1"/>
    <col min="15875" max="15875" width="21.5703125" customWidth="1"/>
    <col min="15876" max="15876" width="10.5703125" customWidth="1"/>
    <col min="15877" max="15877" width="8" customWidth="1"/>
    <col min="15878" max="15878" width="1.140625" customWidth="1"/>
    <col min="15879" max="15893" width="5.28515625" customWidth="1"/>
    <col min="15894" max="15894" width="10.28515625" customWidth="1"/>
    <col min="15895" max="15895" width="20.140625" customWidth="1"/>
    <col min="15896" max="15896" width="9.7109375" customWidth="1"/>
    <col min="16129" max="16129" width="1.28515625" customWidth="1"/>
    <col min="16130" max="16130" width="30.42578125" customWidth="1"/>
    <col min="16131" max="16131" width="21.5703125" customWidth="1"/>
    <col min="16132" max="16132" width="10.5703125" customWidth="1"/>
    <col min="16133" max="16133" width="8" customWidth="1"/>
    <col min="16134" max="16134" width="1.140625" customWidth="1"/>
    <col min="16135" max="16149" width="5.28515625" customWidth="1"/>
    <col min="16150" max="16150" width="10.28515625" customWidth="1"/>
    <col min="16151" max="16151" width="20.140625" customWidth="1"/>
    <col min="16152" max="16152" width="9.7109375" customWidth="1"/>
  </cols>
  <sheetData>
    <row r="1" spans="1:30" ht="18.75" x14ac:dyDescent="0.3">
      <c r="A1" s="62"/>
      <c r="B1" s="111" t="s">
        <v>59</v>
      </c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117"/>
      <c r="R1" s="117"/>
      <c r="S1" s="117"/>
      <c r="T1" s="117"/>
      <c r="U1" s="117"/>
      <c r="V1" s="68"/>
      <c r="W1" s="71"/>
      <c r="X1" s="31"/>
      <c r="Y1" s="1"/>
      <c r="Z1" s="1"/>
      <c r="AA1" s="1"/>
      <c r="AB1" s="1"/>
      <c r="AC1" s="1"/>
      <c r="AD1" s="1"/>
    </row>
    <row r="2" spans="1:30" ht="15.75" x14ac:dyDescent="0.25">
      <c r="A2" s="62"/>
      <c r="B2" s="131" t="s">
        <v>78</v>
      </c>
      <c r="C2" s="9" t="s">
        <v>79</v>
      </c>
      <c r="D2" s="72"/>
      <c r="E2" s="12"/>
      <c r="F2" s="73"/>
      <c r="G2" s="72"/>
      <c r="H2" s="12"/>
      <c r="I2" s="12"/>
      <c r="J2" s="12"/>
      <c r="K2" s="12"/>
      <c r="L2" s="12"/>
      <c r="M2" s="12"/>
      <c r="N2" s="12"/>
      <c r="O2" s="12"/>
      <c r="P2" s="12"/>
      <c r="Q2" s="118"/>
      <c r="R2" s="118"/>
      <c r="S2" s="118"/>
      <c r="T2" s="118"/>
      <c r="U2" s="118"/>
      <c r="V2" s="12"/>
      <c r="W2" s="72"/>
      <c r="X2" s="27"/>
      <c r="Y2" s="1"/>
      <c r="Z2" s="1"/>
      <c r="AA2" s="1"/>
      <c r="AB2" s="1"/>
      <c r="AC2" s="1"/>
      <c r="AD2" s="1"/>
    </row>
    <row r="3" spans="1:30" x14ac:dyDescent="0.25">
      <c r="A3" s="62"/>
      <c r="B3" s="74" t="s">
        <v>40</v>
      </c>
      <c r="C3" s="23" t="s">
        <v>41</v>
      </c>
      <c r="D3" s="70" t="s">
        <v>42</v>
      </c>
      <c r="E3" s="75" t="s">
        <v>1</v>
      </c>
      <c r="F3" s="24"/>
      <c r="G3" s="76" t="s">
        <v>43</v>
      </c>
      <c r="H3" s="77" t="s">
        <v>44</v>
      </c>
      <c r="I3" s="77" t="s">
        <v>31</v>
      </c>
      <c r="J3" s="18" t="s">
        <v>45</v>
      </c>
      <c r="K3" s="78" t="s">
        <v>46</v>
      </c>
      <c r="L3" s="78" t="s">
        <v>47</v>
      </c>
      <c r="M3" s="76" t="s">
        <v>48</v>
      </c>
      <c r="N3" s="76" t="s">
        <v>30</v>
      </c>
      <c r="O3" s="77" t="s">
        <v>49</v>
      </c>
      <c r="P3" s="76" t="s">
        <v>44</v>
      </c>
      <c r="Q3" s="119" t="s">
        <v>16</v>
      </c>
      <c r="R3" s="119">
        <v>1</v>
      </c>
      <c r="S3" s="119">
        <v>2</v>
      </c>
      <c r="T3" s="119">
        <v>3</v>
      </c>
      <c r="U3" s="119" t="s">
        <v>50</v>
      </c>
      <c r="V3" s="18" t="s">
        <v>21</v>
      </c>
      <c r="W3" s="17" t="s">
        <v>51</v>
      </c>
      <c r="X3" s="17" t="s">
        <v>52</v>
      </c>
      <c r="Y3" s="1"/>
      <c r="Z3" s="1"/>
      <c r="AA3" s="1"/>
      <c r="AB3" s="1"/>
      <c r="AC3" s="1"/>
      <c r="AD3" s="1"/>
    </row>
    <row r="4" spans="1:30" x14ac:dyDescent="0.25">
      <c r="A4" s="65"/>
      <c r="B4" s="79" t="s">
        <v>53</v>
      </c>
      <c r="C4" s="80" t="s">
        <v>54</v>
      </c>
      <c r="D4" s="81" t="s">
        <v>55</v>
      </c>
      <c r="E4" s="82" t="s">
        <v>35</v>
      </c>
      <c r="F4" s="24"/>
      <c r="G4" s="83"/>
      <c r="H4" s="83"/>
      <c r="I4" s="84">
        <v>1</v>
      </c>
      <c r="J4" s="85" t="s">
        <v>93</v>
      </c>
      <c r="K4" s="85">
        <v>7</v>
      </c>
      <c r="L4" s="85"/>
      <c r="M4" s="83">
        <v>1</v>
      </c>
      <c r="N4" s="83"/>
      <c r="O4" s="83"/>
      <c r="P4" s="83">
        <v>1</v>
      </c>
      <c r="Q4" s="87" t="s">
        <v>110</v>
      </c>
      <c r="R4" s="87" t="s">
        <v>74</v>
      </c>
      <c r="S4" s="120" t="s">
        <v>68</v>
      </c>
      <c r="T4" s="120" t="s">
        <v>73</v>
      </c>
      <c r="U4" s="120" t="s">
        <v>73</v>
      </c>
      <c r="V4" s="86">
        <v>0.5</v>
      </c>
      <c r="W4" s="80" t="s">
        <v>56</v>
      </c>
      <c r="X4" s="126">
        <v>6008</v>
      </c>
      <c r="Y4" s="1"/>
      <c r="Z4" s="1"/>
      <c r="AA4" s="1"/>
      <c r="AB4" s="1"/>
      <c r="AC4" s="1"/>
      <c r="AD4" s="1"/>
    </row>
    <row r="5" spans="1:30" x14ac:dyDescent="0.25">
      <c r="A5" s="92"/>
      <c r="B5" s="93" t="s">
        <v>57</v>
      </c>
      <c r="C5" s="94" t="s">
        <v>94</v>
      </c>
      <c r="D5" s="95"/>
      <c r="E5" s="66"/>
      <c r="F5" s="96"/>
      <c r="G5" s="97"/>
      <c r="H5" s="95"/>
      <c r="I5" s="95"/>
      <c r="J5" s="95"/>
      <c r="K5" s="94"/>
      <c r="L5" s="95"/>
      <c r="M5" s="94"/>
      <c r="N5" s="94"/>
      <c r="O5" s="94"/>
      <c r="P5" s="94"/>
      <c r="Q5" s="121"/>
      <c r="R5" s="121"/>
      <c r="S5" s="121"/>
      <c r="T5" s="121"/>
      <c r="U5" s="121"/>
      <c r="V5" s="98"/>
      <c r="W5" s="94"/>
      <c r="X5" s="99"/>
      <c r="Y5" s="1"/>
      <c r="Z5" s="100"/>
      <c r="AA5" s="100"/>
      <c r="AB5" s="100"/>
      <c r="AC5" s="1"/>
      <c r="AD5" s="1"/>
    </row>
    <row r="6" spans="1:30" x14ac:dyDescent="0.25">
      <c r="A6" s="92"/>
      <c r="B6" s="101"/>
      <c r="C6" s="102"/>
      <c r="D6" s="103"/>
      <c r="E6" s="104"/>
      <c r="F6" s="104"/>
      <c r="G6" s="105"/>
      <c r="H6" s="106"/>
      <c r="I6" s="102"/>
      <c r="J6" s="106"/>
      <c r="K6" s="106"/>
      <c r="L6" s="106"/>
      <c r="M6" s="106"/>
      <c r="N6" s="106"/>
      <c r="O6" s="106"/>
      <c r="P6" s="106"/>
      <c r="Q6" s="122"/>
      <c r="R6" s="122"/>
      <c r="S6" s="122"/>
      <c r="T6" s="122"/>
      <c r="U6" s="122"/>
      <c r="V6" s="106"/>
      <c r="W6" s="106"/>
      <c r="X6" s="107"/>
      <c r="Y6" s="43"/>
      <c r="Z6" s="40"/>
      <c r="AA6" s="24"/>
      <c r="AB6" s="24"/>
      <c r="AC6" s="1"/>
      <c r="AD6" s="1"/>
    </row>
    <row r="7" spans="1:30" x14ac:dyDescent="0.25">
      <c r="A7" s="65"/>
      <c r="B7" s="74" t="s">
        <v>95</v>
      </c>
      <c r="C7" s="23" t="s">
        <v>41</v>
      </c>
      <c r="D7" s="70" t="s">
        <v>42</v>
      </c>
      <c r="E7" s="75" t="s">
        <v>1</v>
      </c>
      <c r="F7" s="24"/>
      <c r="G7" s="76" t="s">
        <v>43</v>
      </c>
      <c r="H7" s="77" t="s">
        <v>44</v>
      </c>
      <c r="I7" s="77" t="s">
        <v>31</v>
      </c>
      <c r="J7" s="18" t="s">
        <v>45</v>
      </c>
      <c r="K7" s="78" t="s">
        <v>46</v>
      </c>
      <c r="L7" s="78" t="s">
        <v>47</v>
      </c>
      <c r="M7" s="76" t="s">
        <v>48</v>
      </c>
      <c r="N7" s="76" t="s">
        <v>30</v>
      </c>
      <c r="O7" s="77" t="s">
        <v>49</v>
      </c>
      <c r="P7" s="76" t="s">
        <v>44</v>
      </c>
      <c r="Q7" s="119" t="s">
        <v>16</v>
      </c>
      <c r="R7" s="119">
        <v>1</v>
      </c>
      <c r="S7" s="119">
        <v>2</v>
      </c>
      <c r="T7" s="119">
        <v>3</v>
      </c>
      <c r="U7" s="119" t="s">
        <v>50</v>
      </c>
      <c r="V7" s="18" t="s">
        <v>21</v>
      </c>
      <c r="W7" s="17" t="s">
        <v>51</v>
      </c>
      <c r="X7" s="17" t="s">
        <v>52</v>
      </c>
      <c r="Y7" s="1"/>
      <c r="Z7" s="1"/>
      <c r="AA7" s="1"/>
      <c r="AB7" s="1"/>
      <c r="AC7" s="1"/>
      <c r="AD7" s="1"/>
    </row>
    <row r="8" spans="1:30" x14ac:dyDescent="0.25">
      <c r="A8" s="65"/>
      <c r="B8" s="79" t="s">
        <v>96</v>
      </c>
      <c r="C8" s="80" t="s">
        <v>97</v>
      </c>
      <c r="D8" s="81" t="s">
        <v>55</v>
      </c>
      <c r="E8" s="82" t="s">
        <v>35</v>
      </c>
      <c r="F8" s="24"/>
      <c r="G8" s="83">
        <v>1</v>
      </c>
      <c r="H8" s="84"/>
      <c r="I8" s="83"/>
      <c r="J8" s="85"/>
      <c r="K8" s="85"/>
      <c r="L8" s="85"/>
      <c r="M8" s="85">
        <v>1</v>
      </c>
      <c r="N8" s="83"/>
      <c r="O8" s="84">
        <v>1</v>
      </c>
      <c r="P8" s="83">
        <v>2</v>
      </c>
      <c r="Q8" s="120"/>
      <c r="R8" s="120"/>
      <c r="S8" s="120"/>
      <c r="T8" s="120"/>
      <c r="U8" s="120"/>
      <c r="V8" s="86"/>
      <c r="W8" s="81" t="s">
        <v>98</v>
      </c>
      <c r="X8" s="83" t="s">
        <v>99</v>
      </c>
      <c r="Y8" s="1"/>
      <c r="Z8" s="1"/>
      <c r="AA8" s="1"/>
      <c r="AB8" s="1"/>
      <c r="AC8" s="1"/>
      <c r="AD8" s="1"/>
    </row>
    <row r="9" spans="1:30" x14ac:dyDescent="0.25">
      <c r="A9" s="92"/>
      <c r="B9" s="101"/>
      <c r="C9" s="102"/>
      <c r="D9" s="103"/>
      <c r="E9" s="104"/>
      <c r="F9" s="104"/>
      <c r="G9" s="105"/>
      <c r="H9" s="106"/>
      <c r="I9" s="102"/>
      <c r="J9" s="106"/>
      <c r="K9" s="106"/>
      <c r="L9" s="106"/>
      <c r="M9" s="106"/>
      <c r="N9" s="106"/>
      <c r="O9" s="106"/>
      <c r="P9" s="106"/>
      <c r="Q9" s="122"/>
      <c r="R9" s="122"/>
      <c r="S9" s="122"/>
      <c r="T9" s="122"/>
      <c r="U9" s="122"/>
      <c r="V9" s="106"/>
      <c r="W9" s="106"/>
      <c r="X9" s="107"/>
      <c r="Y9" s="43"/>
      <c r="Z9" s="40"/>
      <c r="AA9" s="24"/>
      <c r="AB9" s="24"/>
      <c r="AC9" s="1"/>
      <c r="AD9" s="1"/>
    </row>
    <row r="10" spans="1:30" x14ac:dyDescent="0.25">
      <c r="A10" s="62"/>
      <c r="B10" s="23" t="s">
        <v>100</v>
      </c>
      <c r="C10" s="23" t="s">
        <v>41</v>
      </c>
      <c r="D10" s="70" t="s">
        <v>42</v>
      </c>
      <c r="E10" s="75" t="s">
        <v>1</v>
      </c>
      <c r="F10" s="24"/>
      <c r="G10" s="76" t="s">
        <v>43</v>
      </c>
      <c r="H10" s="77" t="s">
        <v>44</v>
      </c>
      <c r="I10" s="77" t="s">
        <v>31</v>
      </c>
      <c r="J10" s="18" t="s">
        <v>45</v>
      </c>
      <c r="K10" s="78" t="s">
        <v>46</v>
      </c>
      <c r="L10" s="78" t="s">
        <v>47</v>
      </c>
      <c r="M10" s="76" t="s">
        <v>48</v>
      </c>
      <c r="N10" s="76" t="s">
        <v>30</v>
      </c>
      <c r="O10" s="77" t="s">
        <v>49</v>
      </c>
      <c r="P10" s="76" t="s">
        <v>44</v>
      </c>
      <c r="Q10" s="119" t="s">
        <v>16</v>
      </c>
      <c r="R10" s="119">
        <v>1</v>
      </c>
      <c r="S10" s="119">
        <v>2</v>
      </c>
      <c r="T10" s="119">
        <v>3</v>
      </c>
      <c r="U10" s="119" t="s">
        <v>50</v>
      </c>
      <c r="V10" s="18" t="s">
        <v>21</v>
      </c>
      <c r="W10" s="17" t="s">
        <v>51</v>
      </c>
      <c r="X10" s="17" t="s">
        <v>52</v>
      </c>
      <c r="Y10" s="1"/>
      <c r="Z10" s="1"/>
      <c r="AA10" s="1"/>
      <c r="AB10" s="1"/>
      <c r="AC10" s="1"/>
      <c r="AD10" s="1"/>
    </row>
    <row r="11" spans="1:30" x14ac:dyDescent="0.25">
      <c r="A11" s="62"/>
      <c r="B11" s="79" t="s">
        <v>101</v>
      </c>
      <c r="C11" s="80" t="s">
        <v>102</v>
      </c>
      <c r="D11" s="81" t="s">
        <v>55</v>
      </c>
      <c r="E11" s="82" t="s">
        <v>35</v>
      </c>
      <c r="F11" s="108"/>
      <c r="G11" s="83"/>
      <c r="H11" s="84"/>
      <c r="I11" s="83">
        <v>1</v>
      </c>
      <c r="J11" s="85"/>
      <c r="K11" s="85"/>
      <c r="L11" s="85"/>
      <c r="M11" s="85">
        <v>1</v>
      </c>
      <c r="N11" s="83"/>
      <c r="O11" s="84"/>
      <c r="P11" s="84">
        <v>2</v>
      </c>
      <c r="Q11" s="120"/>
      <c r="R11" s="120"/>
      <c r="S11" s="120"/>
      <c r="T11" s="120"/>
      <c r="U11" s="120"/>
      <c r="V11" s="86"/>
      <c r="W11" s="80" t="s">
        <v>103</v>
      </c>
      <c r="X11" s="87" t="s">
        <v>104</v>
      </c>
      <c r="Y11" s="1"/>
      <c r="Z11" s="1"/>
      <c r="AA11" s="1"/>
      <c r="AB11" s="1"/>
      <c r="AC11" s="1"/>
      <c r="AD11" s="1"/>
    </row>
    <row r="12" spans="1:30" x14ac:dyDescent="0.25">
      <c r="A12" s="92"/>
      <c r="B12" s="101"/>
      <c r="C12" s="102"/>
      <c r="D12" s="103"/>
      <c r="E12" s="104"/>
      <c r="F12" s="104"/>
      <c r="G12" s="105"/>
      <c r="H12" s="106"/>
      <c r="I12" s="102"/>
      <c r="J12" s="106"/>
      <c r="K12" s="106"/>
      <c r="L12" s="106"/>
      <c r="M12" s="106"/>
      <c r="N12" s="106"/>
      <c r="O12" s="106"/>
      <c r="P12" s="106"/>
      <c r="Q12" s="122"/>
      <c r="R12" s="122"/>
      <c r="S12" s="122"/>
      <c r="T12" s="122"/>
      <c r="U12" s="122"/>
      <c r="V12" s="106"/>
      <c r="W12" s="106"/>
      <c r="X12" s="107"/>
      <c r="Y12" s="43"/>
      <c r="Z12" s="40"/>
      <c r="AA12" s="24"/>
      <c r="AB12" s="24"/>
      <c r="AC12" s="1"/>
      <c r="AD12" s="1"/>
    </row>
    <row r="13" spans="1:30" x14ac:dyDescent="0.25">
      <c r="A13" s="65"/>
      <c r="B13" s="74" t="s">
        <v>58</v>
      </c>
      <c r="C13" s="23" t="s">
        <v>41</v>
      </c>
      <c r="D13" s="70" t="s">
        <v>42</v>
      </c>
      <c r="E13" s="75" t="s">
        <v>1</v>
      </c>
      <c r="F13" s="24"/>
      <c r="G13" s="76" t="s">
        <v>43</v>
      </c>
      <c r="H13" s="77" t="s">
        <v>44</v>
      </c>
      <c r="I13" s="77" t="s">
        <v>31</v>
      </c>
      <c r="J13" s="18" t="s">
        <v>45</v>
      </c>
      <c r="K13" s="78" t="s">
        <v>46</v>
      </c>
      <c r="L13" s="78" t="s">
        <v>47</v>
      </c>
      <c r="M13" s="76" t="s">
        <v>48</v>
      </c>
      <c r="N13" s="76" t="s">
        <v>30</v>
      </c>
      <c r="O13" s="77" t="s">
        <v>49</v>
      </c>
      <c r="P13" s="76" t="s">
        <v>44</v>
      </c>
      <c r="Q13" s="119" t="s">
        <v>16</v>
      </c>
      <c r="R13" s="119">
        <v>1</v>
      </c>
      <c r="S13" s="119">
        <v>2</v>
      </c>
      <c r="T13" s="119">
        <v>3</v>
      </c>
      <c r="U13" s="119" t="s">
        <v>50</v>
      </c>
      <c r="V13" s="18" t="s">
        <v>21</v>
      </c>
      <c r="W13" s="17" t="s">
        <v>51</v>
      </c>
      <c r="X13" s="17" t="s">
        <v>52</v>
      </c>
      <c r="Y13" s="1"/>
      <c r="Z13" s="1"/>
      <c r="AA13" s="1"/>
      <c r="AB13" s="1"/>
      <c r="AC13" s="1"/>
      <c r="AD13" s="1"/>
    </row>
    <row r="14" spans="1:30" x14ac:dyDescent="0.25">
      <c r="A14" s="65"/>
      <c r="B14" s="79" t="s">
        <v>105</v>
      </c>
      <c r="C14" s="80" t="s">
        <v>106</v>
      </c>
      <c r="D14" s="81" t="s">
        <v>55</v>
      </c>
      <c r="E14" s="112" t="s">
        <v>35</v>
      </c>
      <c r="F14" s="69"/>
      <c r="G14" s="83">
        <v>1</v>
      </c>
      <c r="H14" s="84"/>
      <c r="I14" s="83"/>
      <c r="J14" s="85"/>
      <c r="K14" s="85">
        <v>11</v>
      </c>
      <c r="L14" s="85"/>
      <c r="M14" s="85">
        <v>1</v>
      </c>
      <c r="N14" s="83"/>
      <c r="O14" s="84"/>
      <c r="P14" s="83"/>
      <c r="Q14" s="120" t="s">
        <v>111</v>
      </c>
      <c r="R14" s="120" t="s">
        <v>67</v>
      </c>
      <c r="S14" s="120" t="s">
        <v>77</v>
      </c>
      <c r="T14" s="120" t="s">
        <v>112</v>
      </c>
      <c r="U14" s="120"/>
      <c r="V14" s="86">
        <v>0.33333333333333331</v>
      </c>
      <c r="W14" s="79" t="s">
        <v>56</v>
      </c>
      <c r="X14" s="83">
        <v>511</v>
      </c>
      <c r="Y14" s="1"/>
      <c r="Z14" s="1"/>
      <c r="AA14" s="1"/>
      <c r="AB14" s="1"/>
      <c r="AC14" s="1"/>
      <c r="AD14" s="1"/>
    </row>
    <row r="15" spans="1:30" x14ac:dyDescent="0.25">
      <c r="A15" s="65"/>
      <c r="B15" s="132" t="s">
        <v>107</v>
      </c>
      <c r="C15" s="79" t="s">
        <v>108</v>
      </c>
      <c r="D15" s="133" t="s">
        <v>55</v>
      </c>
      <c r="E15" s="81" t="s">
        <v>35</v>
      </c>
      <c r="F15" s="108"/>
      <c r="G15" s="83"/>
      <c r="H15" s="134"/>
      <c r="I15" s="134">
        <v>1</v>
      </c>
      <c r="J15" s="85" t="s">
        <v>109</v>
      </c>
      <c r="K15" s="135">
        <v>3</v>
      </c>
      <c r="L15" s="135"/>
      <c r="M15" s="135">
        <v>1</v>
      </c>
      <c r="N15" s="136"/>
      <c r="O15" s="134">
        <v>1</v>
      </c>
      <c r="P15" s="136">
        <v>1</v>
      </c>
      <c r="Q15" s="137" t="s">
        <v>75</v>
      </c>
      <c r="R15" s="137" t="s">
        <v>76</v>
      </c>
      <c r="S15" s="137" t="s">
        <v>67</v>
      </c>
      <c r="T15" s="137" t="s">
        <v>66</v>
      </c>
      <c r="U15" s="137" t="s">
        <v>77</v>
      </c>
      <c r="V15" s="86">
        <v>0.7</v>
      </c>
      <c r="W15" s="81" t="s">
        <v>98</v>
      </c>
      <c r="X15" s="83">
        <v>2124</v>
      </c>
      <c r="Y15" s="1"/>
      <c r="Z15" s="1"/>
      <c r="AA15" s="1"/>
      <c r="AB15" s="1"/>
      <c r="AC15" s="1"/>
      <c r="AD15" s="1"/>
    </row>
    <row r="16" spans="1:30" x14ac:dyDescent="0.25">
      <c r="A16" s="65"/>
      <c r="B16" s="23" t="s">
        <v>7</v>
      </c>
      <c r="C16" s="18"/>
      <c r="D16" s="17"/>
      <c r="E16" s="88"/>
      <c r="F16" s="89"/>
      <c r="G16" s="19">
        <v>1</v>
      </c>
      <c r="H16" s="19"/>
      <c r="I16" s="19">
        <f>SUM(I15:I15)</f>
        <v>1</v>
      </c>
      <c r="J16" s="18"/>
      <c r="K16" s="18"/>
      <c r="L16" s="18"/>
      <c r="M16" s="19">
        <v>2</v>
      </c>
      <c r="N16" s="19"/>
      <c r="O16" s="19">
        <f t="shared" ref="O16:P16" si="0">SUM(O15:O15)</f>
        <v>1</v>
      </c>
      <c r="P16" s="19">
        <f t="shared" si="0"/>
        <v>1</v>
      </c>
      <c r="Q16" s="91" t="s">
        <v>113</v>
      </c>
      <c r="R16" s="91" t="s">
        <v>116</v>
      </c>
      <c r="S16" s="91" t="s">
        <v>115</v>
      </c>
      <c r="T16" s="91" t="s">
        <v>114</v>
      </c>
      <c r="U16" s="91" t="s">
        <v>77</v>
      </c>
      <c r="V16" s="38">
        <v>0.56299999999999994</v>
      </c>
      <c r="W16" s="90"/>
      <c r="X16" s="91"/>
      <c r="Y16" s="1"/>
      <c r="Z16" s="1"/>
      <c r="AA16" s="1"/>
      <c r="AB16" s="1"/>
      <c r="AC16" s="1"/>
      <c r="AD16" s="1"/>
    </row>
    <row r="17" spans="1:30" x14ac:dyDescent="0.25">
      <c r="A17" s="92"/>
      <c r="B17" s="101"/>
      <c r="C17" s="102"/>
      <c r="D17" s="103"/>
      <c r="E17" s="104"/>
      <c r="F17" s="104"/>
      <c r="G17" s="105"/>
      <c r="H17" s="106"/>
      <c r="I17" s="102"/>
      <c r="J17" s="106"/>
      <c r="K17" s="106"/>
      <c r="L17" s="106"/>
      <c r="M17" s="106"/>
      <c r="N17" s="106"/>
      <c r="O17" s="106"/>
      <c r="P17" s="106"/>
      <c r="Q17" s="122"/>
      <c r="R17" s="122"/>
      <c r="S17" s="122"/>
      <c r="T17" s="122"/>
      <c r="U17" s="122"/>
      <c r="V17" s="106"/>
      <c r="W17" s="106"/>
      <c r="X17" s="107"/>
      <c r="Y17" s="43"/>
      <c r="Z17" s="40"/>
      <c r="AA17" s="24"/>
      <c r="AB17" s="24"/>
      <c r="AC17" s="1"/>
      <c r="AD17" s="1"/>
    </row>
    <row r="18" spans="1:30" x14ac:dyDescent="0.25">
      <c r="A18" s="65"/>
      <c r="B18" s="100"/>
      <c r="C18" s="40"/>
      <c r="D18" s="100"/>
      <c r="E18" s="109"/>
      <c r="G18" s="40"/>
      <c r="H18" s="43"/>
      <c r="I18" s="40"/>
      <c r="J18" s="24"/>
      <c r="K18" s="24"/>
      <c r="L18" s="24"/>
      <c r="M18" s="40"/>
      <c r="N18" s="40"/>
      <c r="O18" s="40"/>
      <c r="P18" s="40"/>
      <c r="Q18" s="123"/>
      <c r="R18" s="123"/>
      <c r="S18" s="123"/>
      <c r="T18" s="123"/>
      <c r="U18" s="123"/>
      <c r="V18" s="40"/>
      <c r="W18" s="100"/>
      <c r="X18" s="40"/>
      <c r="Y18" s="1"/>
      <c r="Z18" s="1"/>
      <c r="AA18" s="1"/>
      <c r="AB18" s="1"/>
      <c r="AC18" s="1"/>
      <c r="AD18" s="1"/>
    </row>
    <row r="19" spans="1:30" x14ac:dyDescent="0.25">
      <c r="A19" s="65"/>
      <c r="B19" s="100"/>
      <c r="C19" s="40"/>
      <c r="D19" s="100"/>
      <c r="E19" s="109"/>
      <c r="G19" s="40"/>
      <c r="H19" s="43"/>
      <c r="I19" s="40"/>
      <c r="J19" s="24"/>
      <c r="K19" s="24"/>
      <c r="L19" s="24"/>
      <c r="M19" s="40"/>
      <c r="N19" s="40"/>
      <c r="O19" s="40"/>
      <c r="P19" s="40"/>
      <c r="Q19" s="123"/>
      <c r="R19" s="123"/>
      <c r="S19" s="123"/>
      <c r="T19" s="123"/>
      <c r="U19" s="123"/>
      <c r="V19" s="40"/>
      <c r="W19" s="100"/>
      <c r="X19" s="40"/>
      <c r="Y19" s="1"/>
      <c r="Z19" s="1"/>
      <c r="AA19" s="1"/>
      <c r="AB19" s="1"/>
      <c r="AC19" s="1"/>
      <c r="AD19" s="1"/>
    </row>
    <row r="20" spans="1:30" x14ac:dyDescent="0.25">
      <c r="A20" s="65"/>
      <c r="B20" s="100"/>
      <c r="C20" s="40"/>
      <c r="D20" s="100"/>
      <c r="E20" s="109"/>
      <c r="G20" s="40"/>
      <c r="H20" s="43"/>
      <c r="I20" s="40"/>
      <c r="J20" s="24"/>
      <c r="K20" s="24"/>
      <c r="L20" s="24"/>
      <c r="M20" s="40"/>
      <c r="N20" s="40"/>
      <c r="O20" s="40"/>
      <c r="P20" s="40"/>
      <c r="Q20" s="123"/>
      <c r="R20" s="123"/>
      <c r="S20" s="123"/>
      <c r="T20" s="123"/>
      <c r="U20" s="123"/>
      <c r="V20" s="40"/>
      <c r="W20" s="100"/>
      <c r="X20" s="40"/>
      <c r="Y20" s="1"/>
      <c r="Z20" s="1"/>
      <c r="AA20" s="1"/>
      <c r="AB20" s="1"/>
      <c r="AC20" s="1"/>
      <c r="AD20" s="1"/>
    </row>
    <row r="21" spans="1:30" x14ac:dyDescent="0.25">
      <c r="A21" s="65"/>
      <c r="B21" s="100"/>
      <c r="C21" s="40"/>
      <c r="D21" s="100"/>
      <c r="E21" s="109"/>
      <c r="G21" s="40"/>
      <c r="H21" s="43"/>
      <c r="I21" s="40"/>
      <c r="J21" s="24"/>
      <c r="K21" s="24"/>
      <c r="L21" s="24"/>
      <c r="M21" s="40"/>
      <c r="N21" s="40"/>
      <c r="O21" s="40"/>
      <c r="P21" s="40"/>
      <c r="Q21" s="123"/>
      <c r="R21" s="123"/>
      <c r="S21" s="123"/>
      <c r="T21" s="123"/>
      <c r="U21" s="123"/>
      <c r="V21" s="40"/>
      <c r="W21" s="100"/>
      <c r="X21" s="40"/>
      <c r="Y21" s="1"/>
      <c r="Z21" s="1"/>
      <c r="AA21" s="1"/>
      <c r="AB21" s="1"/>
      <c r="AC21" s="1"/>
      <c r="AD21" s="1"/>
    </row>
    <row r="22" spans="1:30" x14ac:dyDescent="0.25">
      <c r="A22" s="65"/>
      <c r="B22" s="100"/>
      <c r="C22" s="40"/>
      <c r="D22" s="100"/>
      <c r="E22" s="109"/>
      <c r="G22" s="40"/>
      <c r="H22" s="43"/>
      <c r="I22" s="40"/>
      <c r="J22" s="24"/>
      <c r="K22" s="24"/>
      <c r="L22" s="24"/>
      <c r="M22" s="40"/>
      <c r="N22" s="40"/>
      <c r="O22" s="40"/>
      <c r="P22" s="40"/>
      <c r="Q22" s="123"/>
      <c r="R22" s="123"/>
      <c r="S22" s="123"/>
      <c r="T22" s="123"/>
      <c r="U22" s="123"/>
      <c r="V22" s="40"/>
      <c r="W22" s="100"/>
      <c r="X22" s="40"/>
      <c r="Y22" s="1"/>
      <c r="Z22" s="1"/>
      <c r="AA22" s="1"/>
      <c r="AB22" s="1"/>
      <c r="AC22" s="1"/>
      <c r="AD22" s="1"/>
    </row>
    <row r="23" spans="1:30" x14ac:dyDescent="0.25">
      <c r="A23" s="65"/>
      <c r="B23" s="100"/>
      <c r="C23" s="40"/>
      <c r="D23" s="100"/>
      <c r="E23" s="109"/>
      <c r="G23" s="40"/>
      <c r="H23" s="43"/>
      <c r="I23" s="40"/>
      <c r="J23" s="24"/>
      <c r="K23" s="24"/>
      <c r="L23" s="24"/>
      <c r="M23" s="40"/>
      <c r="N23" s="40"/>
      <c r="O23" s="40"/>
      <c r="P23" s="40"/>
      <c r="Q23" s="123"/>
      <c r="R23" s="123"/>
      <c r="S23" s="123"/>
      <c r="T23" s="123"/>
      <c r="U23" s="123"/>
      <c r="V23" s="40"/>
      <c r="W23" s="100"/>
      <c r="X23" s="40"/>
      <c r="Y23" s="1"/>
      <c r="Z23" s="1"/>
      <c r="AA23" s="1"/>
      <c r="AB23" s="1"/>
      <c r="AC23" s="1"/>
      <c r="AD23" s="1"/>
    </row>
    <row r="24" spans="1:30" x14ac:dyDescent="0.25">
      <c r="A24" s="65"/>
      <c r="B24" s="100"/>
      <c r="C24" s="40"/>
      <c r="D24" s="100"/>
      <c r="E24" s="109"/>
      <c r="G24" s="40"/>
      <c r="H24" s="43"/>
      <c r="I24" s="40"/>
      <c r="J24" s="24"/>
      <c r="K24" s="24"/>
      <c r="L24" s="24"/>
      <c r="M24" s="40"/>
      <c r="N24" s="40"/>
      <c r="O24" s="40"/>
      <c r="P24" s="40"/>
      <c r="Q24" s="123"/>
      <c r="R24" s="123"/>
      <c r="S24" s="123"/>
      <c r="T24" s="123"/>
      <c r="U24" s="123"/>
      <c r="V24" s="40"/>
      <c r="W24" s="100"/>
      <c r="X24" s="40"/>
      <c r="Y24" s="1"/>
      <c r="Z24" s="1"/>
      <c r="AA24" s="1"/>
      <c r="AB24" s="1"/>
      <c r="AC24" s="1"/>
      <c r="AD24" s="1"/>
    </row>
    <row r="25" spans="1:30" x14ac:dyDescent="0.25">
      <c r="A25" s="65"/>
      <c r="B25" s="100"/>
      <c r="C25" s="40"/>
      <c r="D25" s="100"/>
      <c r="E25" s="109"/>
      <c r="G25" s="40"/>
      <c r="H25" s="43"/>
      <c r="I25" s="40"/>
      <c r="J25" s="24"/>
      <c r="K25" s="24"/>
      <c r="L25" s="24"/>
      <c r="M25" s="40"/>
      <c r="N25" s="40"/>
      <c r="O25" s="40"/>
      <c r="P25" s="40"/>
      <c r="Q25" s="123"/>
      <c r="R25" s="123"/>
      <c r="S25" s="123"/>
      <c r="T25" s="123"/>
      <c r="U25" s="123"/>
      <c r="V25" s="40"/>
      <c r="W25" s="100"/>
      <c r="X25" s="40"/>
      <c r="Y25" s="1"/>
      <c r="Z25" s="1"/>
      <c r="AA25" s="1"/>
      <c r="AB25" s="1"/>
      <c r="AC25" s="1"/>
      <c r="AD25" s="1"/>
    </row>
    <row r="26" spans="1:30" x14ac:dyDescent="0.25">
      <c r="A26" s="65"/>
      <c r="B26" s="100"/>
      <c r="C26" s="40"/>
      <c r="D26" s="100"/>
      <c r="E26" s="109"/>
      <c r="G26" s="40"/>
      <c r="H26" s="43"/>
      <c r="I26" s="40"/>
      <c r="J26" s="24"/>
      <c r="K26" s="24"/>
      <c r="L26" s="24"/>
      <c r="M26" s="40"/>
      <c r="N26" s="40"/>
      <c r="O26" s="40"/>
      <c r="P26" s="40"/>
      <c r="Q26" s="123"/>
      <c r="R26" s="123"/>
      <c r="S26" s="123"/>
      <c r="T26" s="123"/>
      <c r="U26" s="123"/>
      <c r="V26" s="40"/>
      <c r="W26" s="100"/>
      <c r="X26" s="40"/>
      <c r="Y26" s="1"/>
      <c r="Z26" s="1"/>
      <c r="AA26" s="1"/>
      <c r="AB26" s="1"/>
      <c r="AC26" s="1"/>
      <c r="AD26" s="1"/>
    </row>
    <row r="27" spans="1:30" x14ac:dyDescent="0.25">
      <c r="A27" s="65"/>
      <c r="B27" s="100"/>
      <c r="C27" s="40"/>
      <c r="D27" s="100"/>
      <c r="E27" s="109"/>
      <c r="G27" s="40"/>
      <c r="H27" s="43"/>
      <c r="I27" s="40"/>
      <c r="J27" s="24"/>
      <c r="K27" s="24"/>
      <c r="L27" s="24"/>
      <c r="M27" s="40"/>
      <c r="N27" s="40"/>
      <c r="O27" s="40"/>
      <c r="P27" s="40"/>
      <c r="Q27" s="123"/>
      <c r="R27" s="123"/>
      <c r="S27" s="123"/>
      <c r="T27" s="123"/>
      <c r="U27" s="123"/>
      <c r="V27" s="40"/>
      <c r="W27" s="100"/>
      <c r="X27" s="40"/>
      <c r="Y27" s="1"/>
      <c r="Z27" s="1"/>
      <c r="AA27" s="1"/>
      <c r="AB27" s="1"/>
      <c r="AC27" s="1"/>
      <c r="AD27" s="1"/>
    </row>
    <row r="28" spans="1:30" x14ac:dyDescent="0.25">
      <c r="A28" s="65"/>
      <c r="B28" s="100"/>
      <c r="C28" s="40"/>
      <c r="D28" s="100"/>
      <c r="E28" s="109"/>
      <c r="G28" s="40"/>
      <c r="H28" s="43"/>
      <c r="I28" s="40"/>
      <c r="J28" s="24"/>
      <c r="K28" s="24"/>
      <c r="L28" s="24"/>
      <c r="M28" s="40"/>
      <c r="N28" s="40"/>
      <c r="O28" s="40"/>
      <c r="P28" s="40"/>
      <c r="Q28" s="123"/>
      <c r="R28" s="123"/>
      <c r="S28" s="123"/>
      <c r="T28" s="123"/>
      <c r="U28" s="123"/>
      <c r="V28" s="40"/>
      <c r="W28" s="100"/>
      <c r="X28" s="40"/>
      <c r="Y28" s="1"/>
      <c r="Z28" s="1"/>
      <c r="AA28" s="1"/>
      <c r="AB28" s="1"/>
      <c r="AC28" s="1"/>
      <c r="AD28" s="1"/>
    </row>
    <row r="29" spans="1:30" x14ac:dyDescent="0.25">
      <c r="A29" s="65"/>
      <c r="B29" s="100"/>
      <c r="C29" s="40"/>
      <c r="D29" s="100"/>
      <c r="E29" s="109"/>
      <c r="G29" s="40"/>
      <c r="H29" s="43"/>
      <c r="I29" s="40"/>
      <c r="J29" s="24"/>
      <c r="K29" s="24"/>
      <c r="L29" s="24"/>
      <c r="M29" s="40"/>
      <c r="N29" s="40"/>
      <c r="O29" s="40"/>
      <c r="P29" s="40"/>
      <c r="Q29" s="123"/>
      <c r="R29" s="123"/>
      <c r="S29" s="123"/>
      <c r="T29" s="123"/>
      <c r="U29" s="123"/>
      <c r="V29" s="40"/>
      <c r="W29" s="100"/>
      <c r="X29" s="40"/>
      <c r="Y29" s="1"/>
      <c r="Z29" s="1"/>
      <c r="AA29" s="1"/>
      <c r="AB29" s="1"/>
      <c r="AC29" s="1"/>
      <c r="AD29" s="1"/>
    </row>
    <row r="30" spans="1:30" x14ac:dyDescent="0.25">
      <c r="A30" s="65"/>
      <c r="B30" s="100"/>
      <c r="C30" s="40"/>
      <c r="D30" s="100"/>
      <c r="E30" s="109"/>
      <c r="G30" s="40"/>
      <c r="H30" s="43"/>
      <c r="I30" s="40"/>
      <c r="J30" s="24"/>
      <c r="K30" s="24"/>
      <c r="L30" s="24"/>
      <c r="M30" s="40"/>
      <c r="N30" s="40"/>
      <c r="O30" s="40"/>
      <c r="P30" s="40"/>
      <c r="Q30" s="123"/>
      <c r="R30" s="123"/>
      <c r="S30" s="123"/>
      <c r="T30" s="123"/>
      <c r="U30" s="123"/>
      <c r="V30" s="40"/>
      <c r="W30" s="100"/>
      <c r="X30" s="40"/>
      <c r="Y30" s="1"/>
      <c r="Z30" s="1"/>
      <c r="AA30" s="1"/>
      <c r="AB30" s="1"/>
      <c r="AC30" s="1"/>
      <c r="AD30" s="1"/>
    </row>
    <row r="31" spans="1:30" x14ac:dyDescent="0.25">
      <c r="A31" s="65"/>
      <c r="B31" s="100"/>
      <c r="C31" s="40"/>
      <c r="D31" s="100"/>
      <c r="E31" s="109"/>
      <c r="G31" s="40"/>
      <c r="H31" s="43"/>
      <c r="I31" s="40"/>
      <c r="J31" s="24"/>
      <c r="K31" s="24"/>
      <c r="L31" s="24"/>
      <c r="M31" s="40"/>
      <c r="N31" s="40"/>
      <c r="O31" s="40"/>
      <c r="P31" s="40"/>
      <c r="Q31" s="123"/>
      <c r="R31" s="123"/>
      <c r="S31" s="123"/>
      <c r="T31" s="123"/>
      <c r="U31" s="123"/>
      <c r="V31" s="40"/>
      <c r="W31" s="100"/>
      <c r="X31" s="40"/>
      <c r="Y31" s="1"/>
      <c r="Z31" s="1"/>
      <c r="AA31" s="1"/>
      <c r="AB31" s="1"/>
      <c r="AC31" s="1"/>
      <c r="AD31" s="1"/>
    </row>
    <row r="32" spans="1:30" x14ac:dyDescent="0.25">
      <c r="A32" s="65"/>
      <c r="B32" s="100"/>
      <c r="C32" s="40"/>
      <c r="D32" s="100"/>
      <c r="E32" s="109"/>
      <c r="G32" s="40"/>
      <c r="H32" s="43"/>
      <c r="I32" s="40"/>
      <c r="J32" s="24"/>
      <c r="K32" s="24"/>
      <c r="L32" s="24"/>
      <c r="M32" s="40"/>
      <c r="N32" s="40"/>
      <c r="O32" s="40"/>
      <c r="P32" s="40"/>
      <c r="Q32" s="123"/>
      <c r="R32" s="123"/>
      <c r="S32" s="123"/>
      <c r="T32" s="123"/>
      <c r="U32" s="123"/>
      <c r="V32" s="40"/>
      <c r="W32" s="100"/>
      <c r="X32" s="40"/>
      <c r="Y32" s="1"/>
      <c r="Z32" s="1"/>
      <c r="AA32" s="1"/>
      <c r="AB32" s="1"/>
      <c r="AC32" s="1"/>
      <c r="AD32" s="1"/>
    </row>
    <row r="33" spans="1:30" x14ac:dyDescent="0.25">
      <c r="A33" s="65"/>
      <c r="B33" s="100"/>
      <c r="C33" s="40"/>
      <c r="D33" s="100"/>
      <c r="E33" s="109"/>
      <c r="G33" s="40"/>
      <c r="H33" s="43"/>
      <c r="I33" s="40"/>
      <c r="J33" s="24"/>
      <c r="K33" s="24"/>
      <c r="L33" s="24"/>
      <c r="M33" s="40"/>
      <c r="N33" s="40"/>
      <c r="O33" s="40"/>
      <c r="P33" s="40"/>
      <c r="Q33" s="123"/>
      <c r="R33" s="123"/>
      <c r="S33" s="123"/>
      <c r="T33" s="123"/>
      <c r="U33" s="123"/>
      <c r="V33" s="40"/>
      <c r="W33" s="100"/>
      <c r="X33" s="40"/>
      <c r="Y33" s="1"/>
      <c r="Z33" s="1"/>
      <c r="AA33" s="1"/>
      <c r="AB33" s="1"/>
      <c r="AC33" s="1"/>
      <c r="AD33" s="1"/>
    </row>
    <row r="34" spans="1:30" x14ac:dyDescent="0.25">
      <c r="A34" s="65"/>
      <c r="B34" s="100"/>
      <c r="C34" s="40"/>
      <c r="D34" s="100"/>
      <c r="E34" s="109"/>
      <c r="G34" s="40"/>
      <c r="H34" s="43"/>
      <c r="I34" s="40"/>
      <c r="J34" s="24"/>
      <c r="K34" s="24"/>
      <c r="L34" s="24"/>
      <c r="M34" s="40"/>
      <c r="N34" s="40"/>
      <c r="O34" s="40"/>
      <c r="P34" s="40"/>
      <c r="Q34" s="123"/>
      <c r="R34" s="123"/>
      <c r="S34" s="123"/>
      <c r="T34" s="123"/>
      <c r="U34" s="123"/>
      <c r="V34" s="40"/>
      <c r="W34" s="100"/>
      <c r="X34" s="40"/>
      <c r="Y34" s="1"/>
      <c r="Z34" s="1"/>
      <c r="AA34" s="1"/>
      <c r="AB34" s="1"/>
      <c r="AC34" s="1"/>
      <c r="AD34" s="1"/>
    </row>
    <row r="35" spans="1:30" x14ac:dyDescent="0.25">
      <c r="A35" s="65"/>
      <c r="B35" s="100"/>
      <c r="C35" s="40"/>
      <c r="D35" s="100"/>
      <c r="E35" s="109"/>
      <c r="G35" s="40"/>
      <c r="H35" s="43"/>
      <c r="I35" s="40"/>
      <c r="J35" s="24"/>
      <c r="K35" s="24"/>
      <c r="L35" s="24"/>
      <c r="M35" s="40"/>
      <c r="N35" s="40"/>
      <c r="O35" s="40"/>
      <c r="P35" s="40"/>
      <c r="Q35" s="123"/>
      <c r="R35" s="123"/>
      <c r="S35" s="123"/>
      <c r="T35" s="123"/>
      <c r="U35" s="123"/>
      <c r="V35" s="40"/>
      <c r="W35" s="100"/>
      <c r="X35" s="40"/>
      <c r="Y35" s="1"/>
      <c r="Z35" s="1"/>
      <c r="AA35" s="1"/>
      <c r="AB35" s="1"/>
      <c r="AC35" s="1"/>
      <c r="AD35" s="1"/>
    </row>
    <row r="36" spans="1:30" x14ac:dyDescent="0.25">
      <c r="A36" s="65"/>
      <c r="B36" s="100"/>
      <c r="C36" s="40"/>
      <c r="D36" s="100"/>
      <c r="E36" s="109"/>
      <c r="G36" s="40"/>
      <c r="H36" s="43"/>
      <c r="I36" s="40"/>
      <c r="J36" s="24"/>
      <c r="K36" s="24"/>
      <c r="L36" s="24"/>
      <c r="M36" s="40"/>
      <c r="N36" s="40"/>
      <c r="O36" s="40"/>
      <c r="P36" s="40"/>
      <c r="Q36" s="123"/>
      <c r="R36" s="123"/>
      <c r="S36" s="123"/>
      <c r="T36" s="123"/>
      <c r="U36" s="123"/>
      <c r="V36" s="40"/>
      <c r="W36" s="100"/>
      <c r="X36" s="40"/>
      <c r="Y36" s="1"/>
      <c r="Z36" s="1"/>
      <c r="AA36" s="1"/>
      <c r="AB36" s="1"/>
      <c r="AC36" s="1"/>
      <c r="AD36" s="1"/>
    </row>
    <row r="37" spans="1:30" x14ac:dyDescent="0.25">
      <c r="A37" s="65"/>
      <c r="B37" s="100"/>
      <c r="C37" s="40"/>
      <c r="D37" s="100"/>
      <c r="E37" s="109"/>
      <c r="G37" s="40"/>
      <c r="H37" s="43"/>
      <c r="I37" s="40"/>
      <c r="J37" s="24"/>
      <c r="K37" s="24"/>
      <c r="L37" s="24"/>
      <c r="M37" s="40"/>
      <c r="N37" s="40"/>
      <c r="O37" s="40"/>
      <c r="P37" s="40"/>
      <c r="Q37" s="123"/>
      <c r="R37" s="123"/>
      <c r="S37" s="123"/>
      <c r="T37" s="123"/>
      <c r="U37" s="123"/>
      <c r="V37" s="40"/>
      <c r="W37" s="100"/>
      <c r="X37" s="40"/>
      <c r="Y37" s="1"/>
      <c r="Z37" s="1"/>
      <c r="AA37" s="1"/>
      <c r="AB37" s="1"/>
      <c r="AC37" s="1"/>
      <c r="AD37" s="1"/>
    </row>
    <row r="38" spans="1:30" x14ac:dyDescent="0.25">
      <c r="A38" s="65"/>
      <c r="B38" s="100"/>
      <c r="C38" s="40"/>
      <c r="D38" s="100"/>
      <c r="E38" s="109"/>
      <c r="G38" s="40"/>
      <c r="H38" s="43"/>
      <c r="I38" s="40"/>
      <c r="J38" s="24"/>
      <c r="K38" s="24"/>
      <c r="L38" s="24"/>
      <c r="M38" s="40"/>
      <c r="N38" s="40"/>
      <c r="O38" s="40"/>
      <c r="P38" s="40"/>
      <c r="Q38" s="123"/>
      <c r="R38" s="123"/>
      <c r="S38" s="123"/>
      <c r="T38" s="123"/>
      <c r="U38" s="123"/>
      <c r="V38" s="40"/>
      <c r="W38" s="100"/>
      <c r="X38" s="40"/>
      <c r="Y38" s="1"/>
      <c r="Z38" s="1"/>
      <c r="AA38" s="1"/>
      <c r="AB38" s="1"/>
      <c r="AC38" s="1"/>
      <c r="AD38" s="1"/>
    </row>
    <row r="39" spans="1:30" x14ac:dyDescent="0.25">
      <c r="A39" s="65"/>
      <c r="B39" s="100"/>
      <c r="C39" s="40"/>
      <c r="D39" s="100"/>
      <c r="E39" s="109"/>
      <c r="G39" s="40"/>
      <c r="H39" s="43"/>
      <c r="I39" s="40"/>
      <c r="J39" s="24"/>
      <c r="K39" s="24"/>
      <c r="L39" s="24"/>
      <c r="M39" s="40"/>
      <c r="N39" s="40"/>
      <c r="O39" s="40"/>
      <c r="P39" s="40"/>
      <c r="Q39" s="123"/>
      <c r="R39" s="123"/>
      <c r="S39" s="123"/>
      <c r="T39" s="123"/>
      <c r="U39" s="123"/>
      <c r="V39" s="40"/>
      <c r="W39" s="100"/>
      <c r="X39" s="40"/>
      <c r="Y39" s="1"/>
      <c r="Z39" s="1"/>
      <c r="AA39" s="1"/>
      <c r="AB39" s="1"/>
      <c r="AC39" s="1"/>
      <c r="AD39" s="1"/>
    </row>
    <row r="40" spans="1:30" x14ac:dyDescent="0.25">
      <c r="A40" s="65"/>
      <c r="B40" s="100"/>
      <c r="C40" s="40"/>
      <c r="D40" s="100"/>
      <c r="E40" s="109"/>
      <c r="G40" s="40"/>
      <c r="H40" s="43"/>
      <c r="I40" s="40"/>
      <c r="J40" s="24"/>
      <c r="K40" s="24"/>
      <c r="L40" s="24"/>
      <c r="M40" s="40"/>
      <c r="N40" s="40"/>
      <c r="O40" s="40"/>
      <c r="P40" s="40"/>
      <c r="Q40" s="123"/>
      <c r="R40" s="123"/>
      <c r="S40" s="123"/>
      <c r="T40" s="123"/>
      <c r="U40" s="123"/>
      <c r="V40" s="40"/>
      <c r="W40" s="100"/>
      <c r="X40" s="40"/>
      <c r="Y40" s="1"/>
      <c r="Z40" s="1"/>
      <c r="AA40" s="1"/>
      <c r="AB40" s="1"/>
      <c r="AC40" s="1"/>
      <c r="AD40" s="1"/>
    </row>
    <row r="41" spans="1:30" x14ac:dyDescent="0.25">
      <c r="A41" s="65"/>
      <c r="B41" s="100"/>
      <c r="C41" s="40"/>
      <c r="D41" s="100"/>
      <c r="E41" s="109"/>
      <c r="G41" s="40"/>
      <c r="H41" s="43"/>
      <c r="I41" s="40"/>
      <c r="J41" s="24"/>
      <c r="K41" s="24"/>
      <c r="L41" s="24"/>
      <c r="M41" s="40"/>
      <c r="N41" s="40"/>
      <c r="O41" s="40"/>
      <c r="P41" s="40"/>
      <c r="Q41" s="123"/>
      <c r="R41" s="123"/>
      <c r="S41" s="123"/>
      <c r="T41" s="123"/>
      <c r="U41" s="123"/>
      <c r="V41" s="40"/>
      <c r="W41" s="100"/>
      <c r="X41" s="40"/>
      <c r="Y41" s="1"/>
      <c r="Z41" s="1"/>
      <c r="AA41" s="1"/>
      <c r="AB41" s="1"/>
      <c r="AC41" s="1"/>
      <c r="AD41" s="1"/>
    </row>
    <row r="42" spans="1:30" x14ac:dyDescent="0.25">
      <c r="A42" s="65"/>
      <c r="B42" s="100"/>
      <c r="C42" s="40"/>
      <c r="D42" s="100"/>
      <c r="E42" s="109"/>
      <c r="G42" s="40"/>
      <c r="H42" s="43"/>
      <c r="I42" s="40"/>
      <c r="J42" s="24"/>
      <c r="K42" s="24"/>
      <c r="L42" s="24"/>
      <c r="M42" s="40"/>
      <c r="N42" s="40"/>
      <c r="O42" s="40"/>
      <c r="P42" s="40"/>
      <c r="Q42" s="123"/>
      <c r="R42" s="123"/>
      <c r="S42" s="123"/>
      <c r="T42" s="123"/>
      <c r="U42" s="123"/>
      <c r="V42" s="40"/>
      <c r="W42" s="100"/>
      <c r="X42" s="40"/>
      <c r="Y42" s="1"/>
      <c r="Z42" s="1"/>
      <c r="AA42" s="1"/>
      <c r="AB42" s="1"/>
      <c r="AC42" s="1"/>
      <c r="AD42" s="1"/>
    </row>
    <row r="43" spans="1:30" x14ac:dyDescent="0.25">
      <c r="A43" s="65"/>
      <c r="B43" s="100"/>
      <c r="C43" s="40"/>
      <c r="D43" s="100"/>
      <c r="E43" s="109"/>
      <c r="G43" s="40"/>
      <c r="H43" s="43"/>
      <c r="I43" s="40"/>
      <c r="J43" s="24"/>
      <c r="K43" s="24"/>
      <c r="L43" s="24"/>
      <c r="M43" s="40"/>
      <c r="N43" s="40"/>
      <c r="O43" s="40"/>
      <c r="P43" s="40"/>
      <c r="Q43" s="123"/>
      <c r="R43" s="123"/>
      <c r="S43" s="123"/>
      <c r="T43" s="123"/>
      <c r="U43" s="123"/>
      <c r="V43" s="40"/>
      <c r="W43" s="100"/>
      <c r="X43" s="40"/>
      <c r="Y43" s="1"/>
      <c r="Z43" s="1"/>
      <c r="AA43" s="1"/>
      <c r="AB43" s="1"/>
      <c r="AC43" s="1"/>
      <c r="AD43" s="1"/>
    </row>
    <row r="44" spans="1:30" x14ac:dyDescent="0.25">
      <c r="A44" s="65"/>
      <c r="B44" s="100"/>
      <c r="C44" s="40"/>
      <c r="D44" s="100"/>
      <c r="E44" s="109"/>
      <c r="G44" s="40"/>
      <c r="H44" s="43"/>
      <c r="I44" s="40"/>
      <c r="J44" s="24"/>
      <c r="K44" s="24"/>
      <c r="L44" s="24"/>
      <c r="M44" s="40"/>
      <c r="N44" s="40"/>
      <c r="O44" s="40"/>
      <c r="P44" s="40"/>
      <c r="Q44" s="123"/>
      <c r="R44" s="123"/>
      <c r="S44" s="123"/>
      <c r="T44" s="123"/>
      <c r="U44" s="123"/>
      <c r="V44" s="40"/>
      <c r="W44" s="100"/>
      <c r="X44" s="40"/>
      <c r="Y44" s="1"/>
      <c r="Z44" s="1"/>
      <c r="AA44" s="1"/>
      <c r="AB44" s="1"/>
      <c r="AC44" s="1"/>
      <c r="AD44" s="1"/>
    </row>
    <row r="45" spans="1:30" x14ac:dyDescent="0.25">
      <c r="A45" s="65"/>
      <c r="B45" s="100"/>
      <c r="C45" s="40"/>
      <c r="D45" s="100"/>
      <c r="E45" s="109"/>
      <c r="G45" s="40"/>
      <c r="H45" s="43"/>
      <c r="I45" s="40"/>
      <c r="J45" s="24"/>
      <c r="K45" s="24"/>
      <c r="L45" s="24"/>
      <c r="M45" s="40"/>
      <c r="N45" s="40"/>
      <c r="O45" s="40"/>
      <c r="P45" s="40"/>
      <c r="Q45" s="123"/>
      <c r="R45" s="123"/>
      <c r="S45" s="123"/>
      <c r="T45" s="123"/>
      <c r="U45" s="123"/>
      <c r="V45" s="40"/>
      <c r="W45" s="100"/>
      <c r="X45" s="40"/>
      <c r="Y45" s="1"/>
      <c r="Z45" s="1"/>
      <c r="AA45" s="1"/>
      <c r="AB45" s="1"/>
      <c r="AC45" s="1"/>
      <c r="AD45" s="1"/>
    </row>
    <row r="46" spans="1:30" x14ac:dyDescent="0.25">
      <c r="A46" s="65"/>
      <c r="B46" s="100"/>
      <c r="C46" s="40"/>
      <c r="D46" s="100"/>
      <c r="E46" s="109"/>
      <c r="G46" s="40"/>
      <c r="H46" s="43"/>
      <c r="I46" s="40"/>
      <c r="J46" s="24"/>
      <c r="K46" s="24"/>
      <c r="L46" s="24"/>
      <c r="M46" s="40"/>
      <c r="N46" s="40"/>
      <c r="O46" s="40"/>
      <c r="P46" s="40"/>
      <c r="Q46" s="123"/>
      <c r="R46" s="123"/>
      <c r="S46" s="123"/>
      <c r="T46" s="123"/>
      <c r="U46" s="123"/>
      <c r="V46" s="40"/>
      <c r="W46" s="100"/>
      <c r="X46" s="40"/>
      <c r="Y46" s="1"/>
      <c r="Z46" s="1"/>
      <c r="AA46" s="1"/>
      <c r="AB46" s="1"/>
      <c r="AC46" s="1"/>
      <c r="AD46" s="1"/>
    </row>
    <row r="47" spans="1:30" x14ac:dyDescent="0.25">
      <c r="A47" s="65"/>
      <c r="B47" s="100"/>
      <c r="C47" s="40"/>
      <c r="D47" s="100"/>
      <c r="E47" s="109"/>
      <c r="G47" s="40"/>
      <c r="H47" s="43"/>
      <c r="I47" s="40"/>
      <c r="J47" s="24"/>
      <c r="K47" s="24"/>
      <c r="L47" s="24"/>
      <c r="M47" s="40"/>
      <c r="N47" s="40"/>
      <c r="O47" s="40"/>
      <c r="P47" s="40"/>
      <c r="Q47" s="123"/>
      <c r="R47" s="123"/>
      <c r="S47" s="123"/>
      <c r="T47" s="123"/>
      <c r="U47" s="123"/>
      <c r="V47" s="40"/>
      <c r="W47" s="100"/>
      <c r="X47" s="40"/>
      <c r="Y47" s="1"/>
      <c r="Z47" s="1"/>
      <c r="AA47" s="1"/>
      <c r="AB47" s="1"/>
      <c r="AC47" s="1"/>
      <c r="AD47" s="1"/>
    </row>
    <row r="48" spans="1:30" x14ac:dyDescent="0.25">
      <c r="A48" s="65"/>
      <c r="B48" s="100"/>
      <c r="C48" s="40"/>
      <c r="D48" s="100"/>
      <c r="E48" s="109"/>
      <c r="G48" s="40"/>
      <c r="H48" s="43"/>
      <c r="I48" s="40"/>
      <c r="J48" s="24"/>
      <c r="K48" s="24"/>
      <c r="L48" s="24"/>
      <c r="M48" s="40"/>
      <c r="N48" s="40"/>
      <c r="O48" s="40"/>
      <c r="P48" s="40"/>
      <c r="Q48" s="123"/>
      <c r="R48" s="123"/>
      <c r="S48" s="123"/>
      <c r="T48" s="123"/>
      <c r="U48" s="123"/>
      <c r="V48" s="40"/>
      <c r="W48" s="100"/>
      <c r="X48" s="40"/>
      <c r="Y48" s="1"/>
      <c r="Z48" s="1"/>
      <c r="AA48" s="1"/>
      <c r="AB48" s="1"/>
      <c r="AC48" s="1"/>
      <c r="AD48" s="1"/>
    </row>
    <row r="49" spans="1:30" x14ac:dyDescent="0.25">
      <c r="A49" s="65"/>
      <c r="B49" s="100"/>
      <c r="C49" s="40"/>
      <c r="D49" s="100"/>
      <c r="E49" s="109"/>
      <c r="G49" s="40"/>
      <c r="H49" s="43"/>
      <c r="I49" s="40"/>
      <c r="J49" s="24"/>
      <c r="K49" s="24"/>
      <c r="L49" s="24"/>
      <c r="M49" s="40"/>
      <c r="N49" s="40"/>
      <c r="O49" s="40"/>
      <c r="P49" s="40"/>
      <c r="Q49" s="123"/>
      <c r="R49" s="123"/>
      <c r="S49" s="123"/>
      <c r="T49" s="123"/>
      <c r="U49" s="123"/>
      <c r="V49" s="40"/>
      <c r="W49" s="100"/>
      <c r="X49" s="40"/>
      <c r="Y49" s="1"/>
      <c r="Z49" s="1"/>
      <c r="AA49" s="1"/>
      <c r="AB49" s="1"/>
      <c r="AC49" s="1"/>
      <c r="AD49" s="1"/>
    </row>
    <row r="50" spans="1:30" x14ac:dyDescent="0.25">
      <c r="A50" s="65"/>
      <c r="B50" s="100"/>
      <c r="C50" s="40"/>
      <c r="D50" s="100"/>
      <c r="E50" s="109"/>
      <c r="G50" s="40"/>
      <c r="H50" s="43"/>
      <c r="I50" s="40"/>
      <c r="J50" s="24"/>
      <c r="K50" s="24"/>
      <c r="L50" s="24"/>
      <c r="M50" s="40"/>
      <c r="N50" s="40"/>
      <c r="O50" s="40"/>
      <c r="P50" s="40"/>
      <c r="Q50" s="123"/>
      <c r="R50" s="123"/>
      <c r="S50" s="123"/>
      <c r="T50" s="123"/>
      <c r="U50" s="123"/>
      <c r="V50" s="40"/>
      <c r="W50" s="100"/>
      <c r="X50" s="40"/>
      <c r="Y50" s="1"/>
      <c r="Z50" s="1"/>
      <c r="AA50" s="1"/>
      <c r="AB50" s="1"/>
      <c r="AC50" s="1"/>
      <c r="AD50" s="1"/>
    </row>
    <row r="51" spans="1:30" x14ac:dyDescent="0.25">
      <c r="A51" s="65"/>
      <c r="B51" s="100"/>
      <c r="C51" s="40"/>
      <c r="D51" s="100"/>
      <c r="E51" s="109"/>
      <c r="G51" s="40"/>
      <c r="H51" s="43"/>
      <c r="I51" s="40"/>
      <c r="J51" s="24"/>
      <c r="K51" s="24"/>
      <c r="L51" s="24"/>
      <c r="M51" s="40"/>
      <c r="N51" s="40"/>
      <c r="O51" s="40"/>
      <c r="P51" s="40"/>
      <c r="Q51" s="123"/>
      <c r="R51" s="123"/>
      <c r="S51" s="123"/>
      <c r="T51" s="123"/>
      <c r="U51" s="123"/>
      <c r="V51" s="40"/>
      <c r="W51" s="100"/>
      <c r="X51" s="40"/>
      <c r="Y51" s="1"/>
      <c r="Z51" s="1"/>
      <c r="AA51" s="1"/>
      <c r="AB51" s="1"/>
      <c r="AC51" s="1"/>
      <c r="AD51" s="1"/>
    </row>
    <row r="52" spans="1:30" x14ac:dyDescent="0.25">
      <c r="A52" s="65"/>
      <c r="B52" s="100"/>
      <c r="C52" s="40"/>
      <c r="D52" s="100"/>
      <c r="E52" s="100"/>
      <c r="F52" s="24"/>
      <c r="G52" s="40"/>
      <c r="H52" s="43"/>
      <c r="I52" s="40"/>
      <c r="J52" s="24"/>
      <c r="K52" s="24"/>
      <c r="L52" s="24"/>
      <c r="M52" s="24"/>
      <c r="N52" s="61"/>
      <c r="O52" s="61"/>
      <c r="P52" s="24"/>
      <c r="Q52" s="124"/>
      <c r="R52" s="124"/>
      <c r="S52" s="124"/>
      <c r="T52" s="124"/>
      <c r="U52" s="124"/>
      <c r="V52" s="24"/>
      <c r="W52" s="100"/>
      <c r="X52" s="24"/>
      <c r="Y52" s="1"/>
      <c r="Z52" s="1"/>
      <c r="AA52" s="1"/>
      <c r="AB52" s="1"/>
      <c r="AC52" s="1"/>
      <c r="AD52" s="1"/>
    </row>
    <row r="53" spans="1:30" x14ac:dyDescent="0.25">
      <c r="A53" s="65"/>
      <c r="B53" s="100"/>
      <c r="C53" s="40"/>
      <c r="D53" s="100"/>
      <c r="E53" s="100"/>
      <c r="F53" s="24"/>
      <c r="G53" s="40"/>
      <c r="H53" s="43"/>
      <c r="I53" s="40"/>
      <c r="J53" s="24"/>
      <c r="K53" s="24"/>
      <c r="L53" s="24"/>
      <c r="M53" s="24"/>
      <c r="N53" s="61"/>
      <c r="O53" s="61"/>
      <c r="P53" s="24"/>
      <c r="Q53" s="124"/>
      <c r="R53" s="124"/>
      <c r="S53" s="124"/>
      <c r="T53" s="124"/>
      <c r="U53" s="124"/>
      <c r="V53" s="24"/>
      <c r="W53" s="100"/>
      <c r="X53" s="24"/>
      <c r="Y53" s="1"/>
      <c r="Z53" s="1"/>
      <c r="AA53" s="1"/>
      <c r="AB53" s="1"/>
      <c r="AC53" s="1"/>
      <c r="AD53" s="1"/>
    </row>
    <row r="54" spans="1:30" x14ac:dyDescent="0.25">
      <c r="A54" s="65"/>
      <c r="B54" s="100"/>
      <c r="C54" s="40"/>
      <c r="D54" s="100"/>
      <c r="E54" s="100"/>
      <c r="F54" s="24"/>
      <c r="G54" s="40"/>
      <c r="H54" s="43"/>
      <c r="I54" s="40"/>
      <c r="J54" s="24"/>
      <c r="K54" s="24"/>
      <c r="L54" s="24"/>
      <c r="M54" s="24"/>
      <c r="N54" s="61"/>
      <c r="O54" s="61"/>
      <c r="P54" s="24"/>
      <c r="Q54" s="124"/>
      <c r="R54" s="124"/>
      <c r="S54" s="124"/>
      <c r="T54" s="124"/>
      <c r="U54" s="124"/>
      <c r="V54" s="24"/>
      <c r="W54" s="100"/>
      <c r="X54" s="24"/>
      <c r="Y54" s="1"/>
      <c r="Z54" s="1"/>
      <c r="AA54" s="1"/>
      <c r="AB54" s="1"/>
      <c r="AC54" s="1"/>
      <c r="AD54" s="1"/>
    </row>
    <row r="55" spans="1:30" x14ac:dyDescent="0.25">
      <c r="A55" s="65"/>
      <c r="B55" s="100"/>
      <c r="C55" s="40"/>
      <c r="D55" s="100"/>
      <c r="E55" s="100"/>
      <c r="F55" s="24"/>
      <c r="G55" s="40"/>
      <c r="H55" s="43"/>
      <c r="I55" s="40"/>
      <c r="J55" s="24"/>
      <c r="K55" s="24"/>
      <c r="L55" s="24"/>
      <c r="M55" s="24"/>
      <c r="N55" s="61"/>
      <c r="O55" s="61"/>
      <c r="P55" s="24"/>
      <c r="Q55" s="124"/>
      <c r="R55" s="124"/>
      <c r="S55" s="124"/>
      <c r="T55" s="124"/>
      <c r="U55" s="124"/>
      <c r="V55" s="24"/>
      <c r="W55" s="100"/>
      <c r="X55" s="24"/>
      <c r="Y55" s="1"/>
      <c r="Z55" s="1"/>
      <c r="AA55" s="1"/>
      <c r="AB55" s="1"/>
      <c r="AC55" s="1"/>
      <c r="AD55" s="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2020-09-11T22:14:43Z</dcterms:modified>
</cp:coreProperties>
</file>