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K20" i="2"/>
  <c r="K21" i="2" s="1"/>
  <c r="F20" i="2"/>
  <c r="L20" i="2" s="1"/>
  <c r="H20" i="2"/>
  <c r="H21" i="2" s="1"/>
  <c r="M21" i="2" s="1"/>
  <c r="O21" i="2"/>
  <c r="O20" i="2"/>
  <c r="J20" i="2"/>
  <c r="M20" i="2"/>
  <c r="AF15" i="2"/>
  <c r="N20" i="2" l="1"/>
  <c r="F21" i="2"/>
  <c r="L21" i="2" l="1"/>
  <c r="N21" i="2"/>
</calcChain>
</file>

<file path=xl/sharedStrings.xml><?xml version="1.0" encoding="utf-8"?>
<sst xmlns="http://schemas.openxmlformats.org/spreadsheetml/2006/main" count="89" uniqueCount="35">
  <si>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</si>
  <si>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</si>
  <si>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</si>
  <si>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</si>
  <si>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</si>
  <si>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</si>
  <si>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</si>
  <si>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</si>
  <si>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</si>
  <si>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</si>
  <si>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</si>
  <si>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</si>
  <si>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</si>
  <si>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</si>
  <si>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</si>
  <si>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10.</t>
  </si>
  <si>
    <t>VäVi</t>
  </si>
  <si>
    <t>13.</t>
  </si>
  <si>
    <t>12.</t>
  </si>
  <si>
    <t>Esa Kaistila</t>
  </si>
  <si>
    <t>26.8.1976</t>
  </si>
  <si>
    <t>1.</t>
  </si>
  <si>
    <t>2.</t>
  </si>
  <si>
    <t>11.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</si>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</sst>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1992</v>
      </c>
      <c r="Y4" s="35" t="s">
        <v>22</v>
      </c>
      <c r="Z4" s="43" t="s">
        <v>16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1993</v>
      </c>
      <c r="Y5" s="35" t="s">
        <v>23</v>
      </c>
      <c r="Z5" s="43" t="s">
        <v>16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1994</v>
      </c>
      <c r="Y6" s="35" t="s">
        <v>22</v>
      </c>
      <c r="Z6" s="43" t="s">
        <v>16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1995</v>
      </c>
      <c r="Y7" s="35" t="s">
        <v>24</v>
      </c>
      <c r="Z7" s="43" t="s">
        <v>16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1996</v>
      </c>
      <c r="Y8" s="35" t="s">
        <v>21</v>
      </c>
      <c r="Z8" s="43" t="s">
        <v>16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1997</v>
      </c>
      <c r="Y9" s="35" t="s">
        <v>21</v>
      </c>
      <c r="Z9" s="43" t="s">
        <v>16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1998</v>
      </c>
      <c r="C10" s="35" t="s">
        <v>15</v>
      </c>
      <c r="D10" s="43" t="s">
        <v>16</v>
      </c>
      <c r="E10" s="22">
        <v>22</v>
      </c>
      <c r="F10" s="22">
        <v>2</v>
      </c>
      <c r="G10" s="22">
        <v>11</v>
      </c>
      <c r="H10" s="34">
        <v>11</v>
      </c>
      <c r="I10" s="22">
        <v>39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1999</v>
      </c>
      <c r="C11" s="35" t="s">
        <v>17</v>
      </c>
      <c r="D11" s="43" t="s">
        <v>16</v>
      </c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2000</v>
      </c>
      <c r="C12" s="35" t="s">
        <v>18</v>
      </c>
      <c r="D12" s="43" t="s">
        <v>16</v>
      </c>
      <c r="E12" s="22">
        <v>26</v>
      </c>
      <c r="F12" s="22">
        <v>0</v>
      </c>
      <c r="G12" s="22">
        <v>13</v>
      </c>
      <c r="H12" s="34">
        <v>2</v>
      </c>
      <c r="I12" s="22">
        <v>50</v>
      </c>
      <c r="J12" s="44">
        <v>0.34482758620689657</v>
      </c>
      <c r="K12" s="21">
        <v>145</v>
      </c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2001</v>
      </c>
      <c r="Y13" s="22" t="s">
        <v>21</v>
      </c>
      <c r="Z13" s="43" t="s">
        <v>16</v>
      </c>
      <c r="AA13" s="22">
        <v>18</v>
      </c>
      <c r="AB13" s="22">
        <v>1</v>
      </c>
      <c r="AC13" s="22">
        <v>17</v>
      </c>
      <c r="AD13" s="22">
        <v>6</v>
      </c>
      <c r="AE13" s="22">
        <v>65</v>
      </c>
      <c r="AF13" s="28">
        <v>0.55079999999999996</v>
      </c>
      <c r="AG13" s="18">
        <v>118</v>
      </c>
      <c r="AH13" s="13"/>
      <c r="AI13" s="13"/>
      <c r="AJ13" s="13"/>
      <c r="AK13" s="13"/>
      <c r="AL13" s="18"/>
      <c r="AM13" s="22">
        <v>12</v>
      </c>
      <c r="AN13" s="22">
        <v>0</v>
      </c>
      <c r="AO13" s="22">
        <v>4</v>
      </c>
      <c r="AP13" s="22">
        <v>5</v>
      </c>
      <c r="AQ13" s="22">
        <v>21</v>
      </c>
      <c r="AR13" s="47">
        <v>0.31809999999999999</v>
      </c>
      <c r="AS13" s="1">
        <v>66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2002</v>
      </c>
      <c r="Y14" s="22" t="s">
        <v>22</v>
      </c>
      <c r="Z14" s="43" t="s">
        <v>16</v>
      </c>
      <c r="AA14" s="22">
        <v>1</v>
      </c>
      <c r="AB14" s="22">
        <v>1</v>
      </c>
      <c r="AC14" s="22">
        <v>1</v>
      </c>
      <c r="AD14" s="22">
        <v>3</v>
      </c>
      <c r="AE14" s="22">
        <v>3</v>
      </c>
      <c r="AF14" s="28">
        <v>0.42849999999999999</v>
      </c>
      <c r="AG14" s="18">
        <v>7</v>
      </c>
      <c r="AH14" s="13"/>
      <c r="AI14" s="13"/>
      <c r="AJ14" s="13"/>
      <c r="AK14" s="13"/>
      <c r="AL14" s="18"/>
      <c r="AM14" s="22">
        <v>4</v>
      </c>
      <c r="AN14" s="22">
        <v>0</v>
      </c>
      <c r="AO14" s="22">
        <v>3</v>
      </c>
      <c r="AP14" s="22">
        <v>2</v>
      </c>
      <c r="AQ14" s="22">
        <v>4</v>
      </c>
      <c r="AR14" s="47">
        <v>0.36359999999999998</v>
      </c>
      <c r="AS14" s="1">
        <v>11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30</v>
      </c>
      <c r="C15" s="49"/>
      <c r="D15" s="50"/>
      <c r="E15" s="51">
        <f>SUM(E4:E14)</f>
        <v>48</v>
      </c>
      <c r="F15" s="51">
        <f>SUM(F4:F14)</f>
        <v>2</v>
      </c>
      <c r="G15" s="51">
        <f>SUM(G4:G14)</f>
        <v>24</v>
      </c>
      <c r="H15" s="51">
        <f>SUM(H4:H14)</f>
        <v>13</v>
      </c>
      <c r="I15" s="51">
        <f>SUM(I4:I14)</f>
        <v>89</v>
      </c>
      <c r="J15" s="52">
        <v>0</v>
      </c>
      <c r="K15" s="38">
        <f>SUM(K4:K14)</f>
        <v>145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8">
        <f>SUM(W4:W14)</f>
        <v>0</v>
      </c>
      <c r="X15" s="11" t="s">
        <v>30</v>
      </c>
      <c r="Y15" s="12"/>
      <c r="Z15" s="10"/>
      <c r="AA15" s="51">
        <f>SUM(AA4:AA14)</f>
        <v>19</v>
      </c>
      <c r="AB15" s="51">
        <f>SUM(AB4:AB14)</f>
        <v>2</v>
      </c>
      <c r="AC15" s="51">
        <f>SUM(AC4:AC14)</f>
        <v>18</v>
      </c>
      <c r="AD15" s="51">
        <f>SUM(AD4:AD14)</f>
        <v>9</v>
      </c>
      <c r="AE15" s="51">
        <f>SUM(AE4:AE14)</f>
        <v>68</v>
      </c>
      <c r="AF15" s="52">
        <f>PRODUCT(AE15/AG15)</f>
        <v>0.54400000000000004</v>
      </c>
      <c r="AG15" s="38">
        <f>SUM(AG4:AG14)</f>
        <v>125</v>
      </c>
      <c r="AH15" s="17"/>
      <c r="AI15" s="15"/>
      <c r="AJ15" s="53"/>
      <c r="AK15" s="54"/>
      <c r="AL15" s="18"/>
      <c r="AM15" s="51">
        <f>SUM(AM4:AM14)</f>
        <v>16</v>
      </c>
      <c r="AN15" s="51">
        <f>SUM(AN4:AN14)</f>
        <v>0</v>
      </c>
      <c r="AO15" s="51">
        <f>SUM(AO4:AO14)</f>
        <v>7</v>
      </c>
      <c r="AP15" s="51">
        <f>SUM(AP4:AP14)</f>
        <v>7</v>
      </c>
      <c r="AQ15" s="51">
        <f>SUM(AQ4:AQ14)</f>
        <v>25</v>
      </c>
      <c r="AR15" s="52">
        <f>PRODUCT(AQ15/AS15)</f>
        <v>0.32467532467532467</v>
      </c>
      <c r="AS15" s="42">
        <f>SUM(AS4:AS14)</f>
        <v>77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31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32</v>
      </c>
      <c r="O17" s="13" t="s">
        <v>33</v>
      </c>
      <c r="Q17" s="25"/>
      <c r="R17" s="25" t="s">
        <v>12</v>
      </c>
      <c r="S17" s="25"/>
      <c r="T17" s="24" t="s">
        <v>14</v>
      </c>
      <c r="U17" s="18"/>
      <c r="V17" s="21"/>
      <c r="W17" s="21"/>
      <c r="X17" s="59"/>
      <c r="Y17" s="59"/>
      <c r="Z17" s="59"/>
      <c r="AA17" s="59"/>
      <c r="AB17" s="59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34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0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/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13</v>
      </c>
      <c r="C19" s="64"/>
      <c r="D19" s="65"/>
      <c r="E19" s="60">
        <f>PRODUCT(E15+Q15)</f>
        <v>48</v>
      </c>
      <c r="F19" s="60">
        <f>PRODUCT(F15+R15)</f>
        <v>2</v>
      </c>
      <c r="G19" s="60">
        <f>PRODUCT(G15+S15)</f>
        <v>24</v>
      </c>
      <c r="H19" s="60">
        <f>PRODUCT(H15+T15)</f>
        <v>13</v>
      </c>
      <c r="I19" s="60">
        <f>PRODUCT(I15+U15)</f>
        <v>89</v>
      </c>
      <c r="J19" s="61"/>
      <c r="K19" s="24">
        <f>PRODUCT(K15+W15)</f>
        <v>145</v>
      </c>
      <c r="L19" s="62">
        <f>PRODUCT((F19+G19)/E19)</f>
        <v>0.54166666666666663</v>
      </c>
      <c r="M19" s="62">
        <f>PRODUCT(H19/E19)</f>
        <v>0.27083333333333331</v>
      </c>
      <c r="N19" s="62">
        <f>PRODUCT((F19+G19+H19)/E19)</f>
        <v>0.8125</v>
      </c>
      <c r="O19" s="62">
        <f>PRODUCT(I19/E19)</f>
        <v>1.8541666666666667</v>
      </c>
      <c r="Q19" s="25"/>
      <c r="R19" s="25"/>
      <c r="S19" s="25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27</v>
      </c>
      <c r="C20" s="19"/>
      <c r="D20" s="29"/>
      <c r="E20" s="60">
        <f>PRODUCT(AA15+AM15)</f>
        <v>35</v>
      </c>
      <c r="F20" s="60">
        <f>PRODUCT(AB15+AN15)</f>
        <v>2</v>
      </c>
      <c r="G20" s="60">
        <f>PRODUCT(AC15+AO15)</f>
        <v>25</v>
      </c>
      <c r="H20" s="60">
        <f>PRODUCT(AD15+AP15)</f>
        <v>16</v>
      </c>
      <c r="I20" s="60">
        <f>PRODUCT(AE15+AQ15)</f>
        <v>93</v>
      </c>
      <c r="J20" s="61">
        <f>PRODUCT(I20/K20)</f>
        <v>0.46039603960396042</v>
      </c>
      <c r="K20" s="18">
        <f>PRODUCT(AG15+AS15)</f>
        <v>202</v>
      </c>
      <c r="L20" s="62">
        <f>PRODUCT((F20+G20)/E20)</f>
        <v>0.77142857142857146</v>
      </c>
      <c r="M20" s="62">
        <f>PRODUCT(H20/E20)</f>
        <v>0.45714285714285713</v>
      </c>
      <c r="N20" s="62">
        <f>PRODUCT((F20+G20+H20)/E20)</f>
        <v>1.2285714285714286</v>
      </c>
      <c r="O20" s="62">
        <f>PRODUCT(I20/E20)</f>
        <v>2.657142857142857</v>
      </c>
      <c r="Q20" s="25"/>
      <c r="R20" s="25"/>
      <c r="S20" s="24"/>
      <c r="T20" s="24"/>
      <c r="U20" s="18"/>
      <c r="V20" s="18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30</v>
      </c>
      <c r="C21" s="67"/>
      <c r="D21" s="68"/>
      <c r="E21" s="60">
        <f>SUM(E18:E20)</f>
        <v>83</v>
      </c>
      <c r="F21" s="60">
        <f t="shared" ref="F21:I21" si="0">SUM(F18:F20)</f>
        <v>4</v>
      </c>
      <c r="G21" s="60">
        <f t="shared" si="0"/>
        <v>49</v>
      </c>
      <c r="H21" s="60">
        <f t="shared" si="0"/>
        <v>29</v>
      </c>
      <c r="I21" s="60">
        <f t="shared" si="0"/>
        <v>182</v>
      </c>
      <c r="J21" s="61"/>
      <c r="K21" s="24">
        <f>SUM(K18:K20)</f>
        <v>347</v>
      </c>
      <c r="L21" s="62">
        <f>PRODUCT((F21+G21)/E21)</f>
        <v>0.63855421686746983</v>
      </c>
      <c r="M21" s="62">
        <f>PRODUCT(H21/E21)</f>
        <v>0.3493975903614458</v>
      </c>
      <c r="N21" s="62">
        <f>PRODUCT((F21+G21+H21)/E21)</f>
        <v>0.98795180722891562</v>
      </c>
      <c r="O21" s="62">
        <f>PRODUCT(I21/E21)</f>
        <v>2.1927710843373496</v>
      </c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2018-09-30T10:11:27Z</dcterms:modified>
</cp:coreProperties>
</file>