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AS20" i="1" l="1"/>
  <c r="AQ20" i="1"/>
  <c r="AP20" i="1"/>
  <c r="AO20" i="1"/>
  <c r="AN20" i="1"/>
  <c r="AM20" i="1"/>
  <c r="AG20" i="1"/>
  <c r="K25" i="1" s="1"/>
  <c r="AE20" i="1"/>
  <c r="I25" i="1" s="1"/>
  <c r="AD20" i="1"/>
  <c r="AC20" i="1"/>
  <c r="G25" i="1" s="1"/>
  <c r="AB20" i="1"/>
  <c r="AA20" i="1"/>
  <c r="E25" i="1" s="1"/>
  <c r="W20" i="1"/>
  <c r="U20" i="1"/>
  <c r="T20" i="1"/>
  <c r="S20" i="1"/>
  <c r="R20" i="1"/>
  <c r="Q20" i="1"/>
  <c r="K20" i="1"/>
  <c r="K24" i="1" s="1"/>
  <c r="I20" i="1"/>
  <c r="I24" i="1" s="1"/>
  <c r="I26" i="1" s="1"/>
  <c r="H20" i="1"/>
  <c r="H24" i="1" s="1"/>
  <c r="G20" i="1"/>
  <c r="G24" i="1" s="1"/>
  <c r="G26" i="1" s="1"/>
  <c r="F20" i="1"/>
  <c r="F24" i="1" s="1"/>
  <c r="E20" i="1"/>
  <c r="E24" i="1" s="1"/>
  <c r="E26" i="1" s="1"/>
  <c r="F25" i="1" l="1"/>
  <c r="L25" i="1" s="1"/>
  <c r="H25" i="1"/>
  <c r="H26" i="1" s="1"/>
  <c r="M26" i="1" s="1"/>
  <c r="AF20" i="1"/>
  <c r="AR20" i="1"/>
  <c r="O26" i="1"/>
  <c r="O25" i="1"/>
  <c r="J25" i="1"/>
  <c r="K26" i="1"/>
  <c r="J26" i="1" s="1"/>
  <c r="M25" i="1"/>
  <c r="N25" i="1" l="1"/>
  <c r="F26" i="1"/>
  <c r="L26" i="1" l="1"/>
  <c r="N26" i="1"/>
</calcChain>
</file>

<file path=xl/sharedStrings.xml><?xml version="1.0" encoding="utf-8"?>
<sst xmlns="http://schemas.openxmlformats.org/spreadsheetml/2006/main" count="94" uniqueCount="41">
  <si>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</si>
  <si>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</si>
  <si>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</si>
  <si>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</si>
  <si>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</si>
  <si>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</si>
  <si>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</si>
  <si>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</si>
  <si>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</si>
  <si>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</si>
  <si>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</si>
  <si>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</si>
  <si>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</si>
  <si>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</si>
  <si>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VJJ = Vantaanjoen Juoksu  (2001)</t>
  </si>
  <si>
    <t>KiPe = Kinnarin Pesis  (1998)</t>
  </si>
  <si>
    <t>KiPe* = Kinnarin Pesis 2006  (2005)</t>
  </si>
  <si>
    <t>11.</t>
  </si>
  <si>
    <t>KiPe</t>
  </si>
  <si>
    <t>15.10.1975</t>
  </si>
  <si>
    <t>Jarno Jääskä</t>
  </si>
  <si>
    <t>VJJ</t>
  </si>
  <si>
    <t>4.</t>
  </si>
  <si>
    <t>8.</t>
  </si>
  <si>
    <t>9.</t>
  </si>
  <si>
    <t>7.</t>
  </si>
  <si>
    <t>5.</t>
  </si>
  <si>
    <t>KiPe  2</t>
  </si>
  <si>
    <t>6.</t>
  </si>
  <si>
    <t>Tahko  2</t>
  </si>
  <si>
    <t>Tahko = Hyvinkään Tahko  (1915)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</si>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</sst>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40" t="s">
        <v>33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1993</v>
      </c>
      <c r="Y4" s="35" t="s">
        <v>25</v>
      </c>
      <c r="Z4" s="36" t="s">
        <v>29</v>
      </c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1994</v>
      </c>
      <c r="Y5" s="35" t="s">
        <v>28</v>
      </c>
      <c r="Z5" s="36" t="s">
        <v>29</v>
      </c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1995</v>
      </c>
      <c r="Y6" s="35"/>
      <c r="Z6" s="36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1996</v>
      </c>
      <c r="Y7" s="35"/>
      <c r="Z7" s="36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1997</v>
      </c>
      <c r="Y8" s="35"/>
      <c r="Z8" s="36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1998</v>
      </c>
      <c r="Y9" s="35" t="s">
        <v>28</v>
      </c>
      <c r="Z9" s="36" t="s">
        <v>18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1999</v>
      </c>
      <c r="C10" s="35" t="s">
        <v>17</v>
      </c>
      <c r="D10" s="36" t="s">
        <v>18</v>
      </c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36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36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2001</v>
      </c>
      <c r="Y12" s="22" t="s">
        <v>25</v>
      </c>
      <c r="Z12" s="36" t="s">
        <v>27</v>
      </c>
      <c r="AA12" s="22">
        <v>18</v>
      </c>
      <c r="AB12" s="22">
        <v>0</v>
      </c>
      <c r="AC12" s="22">
        <v>40</v>
      </c>
      <c r="AD12" s="22">
        <v>7</v>
      </c>
      <c r="AE12" s="22">
        <v>121</v>
      </c>
      <c r="AF12" s="28">
        <v>0.69540000000000002</v>
      </c>
      <c r="AG12" s="18">
        <v>174</v>
      </c>
      <c r="AH12" s="13" t="s">
        <v>26</v>
      </c>
      <c r="AI12" s="13"/>
      <c r="AJ12" s="13"/>
      <c r="AK12" s="13" t="s">
        <v>22</v>
      </c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2002</v>
      </c>
      <c r="Y13" s="22" t="s">
        <v>26</v>
      </c>
      <c r="Z13" s="36" t="s">
        <v>27</v>
      </c>
      <c r="AA13" s="22">
        <v>15</v>
      </c>
      <c r="AB13" s="22">
        <v>1</v>
      </c>
      <c r="AC13" s="22">
        <v>13</v>
      </c>
      <c r="AD13" s="22">
        <v>11</v>
      </c>
      <c r="AE13" s="22">
        <v>68</v>
      </c>
      <c r="AF13" s="28">
        <v>0.58620000000000005</v>
      </c>
      <c r="AG13" s="18">
        <v>116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2003</v>
      </c>
      <c r="Y14" s="22" t="s">
        <v>24</v>
      </c>
      <c r="Z14" s="36" t="s">
        <v>27</v>
      </c>
      <c r="AA14" s="22">
        <v>17</v>
      </c>
      <c r="AB14" s="22">
        <v>0</v>
      </c>
      <c r="AC14" s="22">
        <v>14</v>
      </c>
      <c r="AD14" s="22">
        <v>1</v>
      </c>
      <c r="AE14" s="22">
        <v>72</v>
      </c>
      <c r="AF14" s="28">
        <v>0.56689999999999996</v>
      </c>
      <c r="AG14" s="18">
        <v>127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2004</v>
      </c>
      <c r="Y15" s="22" t="s">
        <v>25</v>
      </c>
      <c r="Z15" s="36" t="s">
        <v>27</v>
      </c>
      <c r="AA15" s="22">
        <v>12</v>
      </c>
      <c r="AB15" s="22">
        <v>0</v>
      </c>
      <c r="AC15" s="22">
        <v>8</v>
      </c>
      <c r="AD15" s="22">
        <v>4</v>
      </c>
      <c r="AE15" s="22">
        <v>54</v>
      </c>
      <c r="AF15" s="28">
        <v>0.63519999999999999</v>
      </c>
      <c r="AG15" s="18">
        <v>85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36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2005</v>
      </c>
      <c r="Y16" s="22" t="s">
        <v>23</v>
      </c>
      <c r="Z16" s="36" t="s">
        <v>21</v>
      </c>
      <c r="AA16" s="22">
        <v>11</v>
      </c>
      <c r="AB16" s="22">
        <v>0</v>
      </c>
      <c r="AC16" s="22">
        <v>11</v>
      </c>
      <c r="AD16" s="22">
        <v>3</v>
      </c>
      <c r="AE16" s="22">
        <v>32</v>
      </c>
      <c r="AF16" s="28">
        <v>0.47049999999999997</v>
      </c>
      <c r="AG16" s="18">
        <v>68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36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2006</v>
      </c>
      <c r="Y17" s="22" t="s">
        <v>24</v>
      </c>
      <c r="Z17" s="36" t="s">
        <v>21</v>
      </c>
      <c r="AA17" s="22">
        <v>14</v>
      </c>
      <c r="AB17" s="22">
        <v>0</v>
      </c>
      <c r="AC17" s="22">
        <v>16</v>
      </c>
      <c r="AD17" s="22">
        <v>1</v>
      </c>
      <c r="AE17" s="22">
        <v>60</v>
      </c>
      <c r="AF17" s="28">
        <v>0.63819999999999999</v>
      </c>
      <c r="AG17" s="18">
        <v>94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36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22"/>
      <c r="Z18" s="36"/>
      <c r="AA18" s="22"/>
      <c r="AB18" s="22"/>
      <c r="AC18" s="22"/>
      <c r="AD18" s="22"/>
      <c r="AE18" s="22"/>
      <c r="AF18" s="28"/>
      <c r="AG18" s="18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36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2008</v>
      </c>
      <c r="Y19" s="22" t="s">
        <v>22</v>
      </c>
      <c r="Z19" s="36" t="s">
        <v>18</v>
      </c>
      <c r="AA19" s="22">
        <v>7</v>
      </c>
      <c r="AB19" s="22">
        <v>0</v>
      </c>
      <c r="AC19" s="22">
        <v>5</v>
      </c>
      <c r="AD19" s="22">
        <v>2</v>
      </c>
      <c r="AE19" s="22">
        <v>22</v>
      </c>
      <c r="AF19" s="28">
        <v>0.4</v>
      </c>
      <c r="AG19" s="18">
        <v>55</v>
      </c>
      <c r="AH19" s="13"/>
      <c r="AI19" s="13"/>
      <c r="AJ19" s="13"/>
      <c r="AK19" s="13"/>
      <c r="AL19" s="18"/>
      <c r="AM19" s="22">
        <v>1</v>
      </c>
      <c r="AN19" s="22">
        <v>0</v>
      </c>
      <c r="AO19" s="22">
        <v>1</v>
      </c>
      <c r="AP19" s="22">
        <v>0</v>
      </c>
      <c r="AQ19" s="22">
        <v>2</v>
      </c>
      <c r="AR19" s="47">
        <v>0.4</v>
      </c>
      <c r="AS19" s="1">
        <v>5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48" t="s">
        <v>36</v>
      </c>
      <c r="C20" s="49"/>
      <c r="D20" s="50"/>
      <c r="E20" s="51">
        <f>SUM(E4:E19)</f>
        <v>0</v>
      </c>
      <c r="F20" s="51">
        <f>SUM(F4:F19)</f>
        <v>0</v>
      </c>
      <c r="G20" s="51">
        <f>SUM(G4:G19)</f>
        <v>0</v>
      </c>
      <c r="H20" s="51">
        <f>SUM(H4:H19)</f>
        <v>0</v>
      </c>
      <c r="I20" s="51">
        <f>SUM(I4:I19)</f>
        <v>0</v>
      </c>
      <c r="J20" s="52">
        <v>0</v>
      </c>
      <c r="K20" s="39">
        <f>SUM(K4:K19)</f>
        <v>0</v>
      </c>
      <c r="L20" s="17"/>
      <c r="M20" s="15"/>
      <c r="N20" s="53"/>
      <c r="O20" s="54"/>
      <c r="P20" s="18"/>
      <c r="Q20" s="51">
        <f>SUM(Q4:Q19)</f>
        <v>0</v>
      </c>
      <c r="R20" s="51">
        <f>SUM(R4:R19)</f>
        <v>0</v>
      </c>
      <c r="S20" s="51">
        <f>SUM(S4:S19)</f>
        <v>0</v>
      </c>
      <c r="T20" s="51">
        <f>SUM(T4:T19)</f>
        <v>0</v>
      </c>
      <c r="U20" s="51">
        <f>SUM(U4:U19)</f>
        <v>0</v>
      </c>
      <c r="V20" s="23">
        <v>0</v>
      </c>
      <c r="W20" s="39">
        <f>SUM(W4:W19)</f>
        <v>0</v>
      </c>
      <c r="X20" s="11" t="s">
        <v>36</v>
      </c>
      <c r="Y20" s="12"/>
      <c r="Z20" s="10"/>
      <c r="AA20" s="51">
        <f>SUM(AA4:AA19)</f>
        <v>94</v>
      </c>
      <c r="AB20" s="51">
        <f>SUM(AB4:AB19)</f>
        <v>1</v>
      </c>
      <c r="AC20" s="51">
        <f>SUM(AC4:AC19)</f>
        <v>107</v>
      </c>
      <c r="AD20" s="51">
        <f>SUM(AD4:AD19)</f>
        <v>29</v>
      </c>
      <c r="AE20" s="51">
        <f>SUM(AE4:AE19)</f>
        <v>429</v>
      </c>
      <c r="AF20" s="52">
        <f>PRODUCT(AE20/AG20)</f>
        <v>0.59666203059805289</v>
      </c>
      <c r="AG20" s="39">
        <f>SUM(AG4:AG19)</f>
        <v>719</v>
      </c>
      <c r="AH20" s="17"/>
      <c r="AI20" s="15"/>
      <c r="AJ20" s="53"/>
      <c r="AK20" s="54"/>
      <c r="AL20" s="18"/>
      <c r="AM20" s="51">
        <f>SUM(AM4:AM19)</f>
        <v>1</v>
      </c>
      <c r="AN20" s="51">
        <f>SUM(AN4:AN19)</f>
        <v>0</v>
      </c>
      <c r="AO20" s="51">
        <f>SUM(AO4:AO19)</f>
        <v>1</v>
      </c>
      <c r="AP20" s="51">
        <f>SUM(AP4:AP19)</f>
        <v>0</v>
      </c>
      <c r="AQ20" s="51">
        <f>SUM(AQ4:AQ19)</f>
        <v>2</v>
      </c>
      <c r="AR20" s="52">
        <f>PRODUCT(AQ20/AS20)</f>
        <v>0.4</v>
      </c>
      <c r="AS20" s="43">
        <f>SUM(AS4:AS19)</f>
        <v>5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55"/>
      <c r="K21" s="21"/>
      <c r="L21" s="18"/>
      <c r="M21" s="18"/>
      <c r="N21" s="18"/>
      <c r="O21" s="18"/>
      <c r="P21" s="24"/>
      <c r="Q21" s="24"/>
      <c r="R21" s="25"/>
      <c r="S21" s="24"/>
      <c r="T21" s="24"/>
      <c r="U21" s="18"/>
      <c r="V21" s="18"/>
      <c r="W21" s="21"/>
      <c r="X21" s="24"/>
      <c r="Y21" s="24"/>
      <c r="Z21" s="24"/>
      <c r="AA21" s="24"/>
      <c r="AB21" s="24"/>
      <c r="AC21" s="24"/>
      <c r="AD21" s="24"/>
      <c r="AE21" s="24"/>
      <c r="AF21" s="55"/>
      <c r="AG21" s="21"/>
      <c r="AH21" s="18"/>
      <c r="AI21" s="18"/>
      <c r="AJ21" s="18"/>
      <c r="AK21" s="18"/>
      <c r="AL21" s="24"/>
      <c r="AM21" s="24"/>
      <c r="AN21" s="25"/>
      <c r="AO21" s="24"/>
      <c r="AP21" s="24"/>
      <c r="AQ21" s="18"/>
      <c r="AR21" s="18"/>
      <c r="AS21" s="2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56" t="s">
        <v>37</v>
      </c>
      <c r="C22" s="57"/>
      <c r="D22" s="58"/>
      <c r="E22" s="10" t="s">
        <v>2</v>
      </c>
      <c r="F22" s="13" t="s">
        <v>6</v>
      </c>
      <c r="G22" s="10" t="s">
        <v>4</v>
      </c>
      <c r="H22" s="13" t="s">
        <v>5</v>
      </c>
      <c r="I22" s="13" t="s">
        <v>8</v>
      </c>
      <c r="J22" s="13" t="s">
        <v>9</v>
      </c>
      <c r="K22" s="18"/>
      <c r="L22" s="13" t="s">
        <v>10</v>
      </c>
      <c r="M22" s="13" t="s">
        <v>11</v>
      </c>
      <c r="N22" s="13" t="s">
        <v>38</v>
      </c>
      <c r="O22" s="13" t="s">
        <v>39</v>
      </c>
      <c r="Q22" s="25"/>
      <c r="R22" s="25" t="s">
        <v>12</v>
      </c>
      <c r="S22" s="25"/>
      <c r="T22" s="24" t="s">
        <v>30</v>
      </c>
      <c r="U22" s="18"/>
      <c r="V22" s="21"/>
      <c r="W22" s="21"/>
      <c r="X22" s="59"/>
      <c r="Y22" s="59"/>
      <c r="Z22" s="59"/>
      <c r="AA22" s="59"/>
      <c r="AB22" s="59"/>
      <c r="AC22" s="25"/>
      <c r="AD22" s="25"/>
      <c r="AE22" s="25"/>
      <c r="AF22" s="24"/>
      <c r="AG22" s="24"/>
      <c r="AH22" s="24"/>
      <c r="AI22" s="24"/>
      <c r="AJ22" s="24"/>
      <c r="AK22" s="24"/>
      <c r="AM22" s="21"/>
      <c r="AN22" s="59"/>
      <c r="AO22" s="59"/>
      <c r="AP22" s="59"/>
      <c r="AQ22" s="59"/>
      <c r="AR22" s="59"/>
      <c r="AS22" s="59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6" t="s">
        <v>40</v>
      </c>
      <c r="C23" s="7"/>
      <c r="D23" s="27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24">
        <v>0</v>
      </c>
      <c r="L23" s="62">
        <v>0</v>
      </c>
      <c r="M23" s="62">
        <v>0</v>
      </c>
      <c r="N23" s="62">
        <v>0</v>
      </c>
      <c r="O23" s="62">
        <v>0</v>
      </c>
      <c r="Q23" s="25"/>
      <c r="R23" s="25"/>
      <c r="S23" s="25"/>
      <c r="T23" s="24" t="s">
        <v>15</v>
      </c>
      <c r="U23" s="24"/>
      <c r="V23" s="24"/>
      <c r="W23" s="24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5"/>
      <c r="AO23" s="25"/>
      <c r="AP23" s="25"/>
      <c r="AQ23" s="25"/>
      <c r="AR23" s="25"/>
      <c r="AS23" s="25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3" t="s">
        <v>13</v>
      </c>
      <c r="C24" s="64"/>
      <c r="D24" s="65"/>
      <c r="E24" s="60">
        <f>PRODUCT(E20+Q20)</f>
        <v>0</v>
      </c>
      <c r="F24" s="60">
        <f>PRODUCT(F20+R20)</f>
        <v>0</v>
      </c>
      <c r="G24" s="60">
        <f>PRODUCT(G20+S20)</f>
        <v>0</v>
      </c>
      <c r="H24" s="60">
        <f>PRODUCT(H20+T20)</f>
        <v>0</v>
      </c>
      <c r="I24" s="60">
        <f>PRODUCT(I20+U20)</f>
        <v>0</v>
      </c>
      <c r="J24" s="61">
        <v>0</v>
      </c>
      <c r="K24" s="24">
        <f>PRODUCT(K20+W20)</f>
        <v>0</v>
      </c>
      <c r="L24" s="62">
        <v>0</v>
      </c>
      <c r="M24" s="62">
        <v>0</v>
      </c>
      <c r="N24" s="62">
        <v>0</v>
      </c>
      <c r="O24" s="62">
        <v>0</v>
      </c>
      <c r="Q24" s="25"/>
      <c r="R24" s="25"/>
      <c r="S24" s="25"/>
      <c r="T24" s="24" t="s">
        <v>14</v>
      </c>
      <c r="U24" s="24"/>
      <c r="V24" s="24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0" t="s">
        <v>33</v>
      </c>
      <c r="C25" s="19"/>
      <c r="D25" s="29"/>
      <c r="E25" s="60">
        <f>PRODUCT(AA20+AM20)</f>
        <v>95</v>
      </c>
      <c r="F25" s="60">
        <f>PRODUCT(AB20+AN20)</f>
        <v>1</v>
      </c>
      <c r="G25" s="60">
        <f>PRODUCT(AC20+AO20)</f>
        <v>108</v>
      </c>
      <c r="H25" s="60">
        <f>PRODUCT(AD20+AP20)</f>
        <v>29</v>
      </c>
      <c r="I25" s="60">
        <f>PRODUCT(AE20+AQ20)</f>
        <v>431</v>
      </c>
      <c r="J25" s="61">
        <f>PRODUCT(I25/K25)</f>
        <v>0.59530386740331487</v>
      </c>
      <c r="K25" s="18">
        <f>PRODUCT(AG20+AS20)</f>
        <v>724</v>
      </c>
      <c r="L25" s="62">
        <f>PRODUCT((F25+G25)/E25)</f>
        <v>1.1473684210526316</v>
      </c>
      <c r="M25" s="62">
        <f>PRODUCT(H25/E25)</f>
        <v>0.30526315789473685</v>
      </c>
      <c r="N25" s="62">
        <f>PRODUCT((F25+G25+H25)/E25)</f>
        <v>1.4526315789473685</v>
      </c>
      <c r="O25" s="62">
        <f>PRODUCT(I25/E25)</f>
        <v>4.5368421052631582</v>
      </c>
      <c r="Q25" s="25"/>
      <c r="R25" s="25"/>
      <c r="S25" s="24"/>
      <c r="T25" s="24" t="s">
        <v>16</v>
      </c>
      <c r="U25" s="18"/>
      <c r="V25" s="18"/>
      <c r="W25" s="24"/>
      <c r="X25" s="24"/>
      <c r="Y25" s="24"/>
      <c r="Z25" s="24"/>
      <c r="AA25" s="24"/>
      <c r="AB25" s="24"/>
      <c r="AC25" s="25"/>
      <c r="AD25" s="25"/>
      <c r="AE25" s="25"/>
      <c r="AF25" s="25"/>
      <c r="AG25" s="25"/>
      <c r="AH25" s="25"/>
      <c r="AI25" s="25"/>
      <c r="AJ25" s="25"/>
      <c r="AK25" s="24"/>
      <c r="AL25" s="18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6" t="s">
        <v>36</v>
      </c>
      <c r="C26" s="67"/>
      <c r="D26" s="68"/>
      <c r="E26" s="60">
        <f>SUM(E23:E25)</f>
        <v>95</v>
      </c>
      <c r="F26" s="60">
        <f t="shared" ref="F26:I26" si="0">SUM(F23:F25)</f>
        <v>1</v>
      </c>
      <c r="G26" s="60">
        <f t="shared" si="0"/>
        <v>108</v>
      </c>
      <c r="H26" s="60">
        <f t="shared" si="0"/>
        <v>29</v>
      </c>
      <c r="I26" s="60">
        <f t="shared" si="0"/>
        <v>431</v>
      </c>
      <c r="J26" s="61">
        <f>PRODUCT(I26/K26)</f>
        <v>0.59530386740331487</v>
      </c>
      <c r="K26" s="24">
        <f>SUM(K23:K25)</f>
        <v>724</v>
      </c>
      <c r="L26" s="62">
        <f>PRODUCT((F26+G26)/E26)</f>
        <v>1.1473684210526316</v>
      </c>
      <c r="M26" s="62">
        <f>PRODUCT(H26/E26)</f>
        <v>0.30526315789473685</v>
      </c>
      <c r="N26" s="62">
        <f>PRODUCT((F26+G26+H26)/E26)</f>
        <v>1.4526315789473685</v>
      </c>
      <c r="O26" s="62">
        <f>PRODUCT(I26/E26)</f>
        <v>4.5368421052631582</v>
      </c>
      <c r="Q26" s="18"/>
      <c r="R26" s="18"/>
      <c r="S26" s="1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18"/>
      <c r="F27" s="18"/>
      <c r="G27" s="18"/>
      <c r="H27" s="18"/>
      <c r="I27" s="18"/>
      <c r="J27" s="24"/>
      <c r="K27" s="24"/>
      <c r="L27" s="18"/>
      <c r="M27" s="18"/>
      <c r="N27" s="18"/>
      <c r="O27" s="18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18"/>
      <c r="AL191" s="18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2018-09-25T11:23:22Z</dcterms:modified>
</cp:coreProperties>
</file>