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7" i="3" l="1"/>
  <c r="O17" i="3" l="1"/>
  <c r="N17" i="3"/>
  <c r="M17" i="3"/>
  <c r="L17" i="3"/>
  <c r="AS14" i="3"/>
  <c r="AQ14" i="3"/>
  <c r="AP14" i="3"/>
  <c r="AO14" i="3"/>
  <c r="AN14" i="3"/>
  <c r="AM14" i="3"/>
  <c r="AG14" i="3"/>
  <c r="K19" i="3" s="1"/>
  <c r="AE14" i="3"/>
  <c r="AD14" i="3"/>
  <c r="H19" i="3" s="1"/>
  <c r="AC14" i="3"/>
  <c r="AB14" i="3"/>
  <c r="F19" i="3" s="1"/>
  <c r="AA14" i="3"/>
  <c r="W14" i="3"/>
  <c r="V14" i="3" s="1"/>
  <c r="U14" i="3"/>
  <c r="T14" i="3"/>
  <c r="S14" i="3"/>
  <c r="R14" i="3"/>
  <c r="Q14" i="3"/>
  <c r="K14" i="3"/>
  <c r="I14" i="3"/>
  <c r="I18" i="3" s="1"/>
  <c r="H14" i="3"/>
  <c r="H18" i="3" s="1"/>
  <c r="H20" i="3" s="1"/>
  <c r="G14" i="3"/>
  <c r="G18" i="3" s="1"/>
  <c r="F14" i="3"/>
  <c r="F18" i="3" s="1"/>
  <c r="F20" i="3" s="1"/>
  <c r="E14" i="3"/>
  <c r="E18" i="3" s="1"/>
  <c r="O18" i="3" l="1"/>
  <c r="AR14" i="3"/>
  <c r="AF14" i="3"/>
  <c r="K18" i="3"/>
  <c r="J18" i="3" s="1"/>
  <c r="L18" i="3"/>
  <c r="N18" i="3"/>
  <c r="J14" i="3"/>
  <c r="M18" i="3"/>
  <c r="E19" i="3"/>
  <c r="E20" i="3" s="1"/>
  <c r="M20" i="3" s="1"/>
  <c r="G19" i="3"/>
  <c r="G20" i="3" s="1"/>
  <c r="I19" i="3"/>
  <c r="I20" i="3" s="1"/>
  <c r="O19" i="3"/>
  <c r="J19" i="3"/>
  <c r="K20" i="3"/>
  <c r="M19" i="3"/>
  <c r="J20" i="3" l="1"/>
  <c r="N19" i="3"/>
  <c r="O20" i="3"/>
  <c r="L20" i="3"/>
  <c r="N20" i="3"/>
  <c r="L19" i="3"/>
</calcChain>
</file>

<file path=xl/sharedStrings.xml><?xml version="1.0" encoding="utf-8"?>
<sst xmlns="http://schemas.openxmlformats.org/spreadsheetml/2006/main" count="197" uniqueCount="69">
  <si>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</si>
  <si>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</si>
  <si>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</si>
  <si>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</si>
  <si>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</si>
  <si>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</si>
  <si>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</si>
  <si>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</si>
  <si>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</si>
  <si>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</si>
  <si>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</si>
  <si>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</si>
  <si>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</si>
  <si>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</si>
  <si>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</si>
  <si>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</si>
  <si>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</si>
  <si>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</si>
  <si>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</si>
  <si>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</si>
  <si>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</si>
  <si>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</si>
  <si>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</si>
  <si>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</si>
  <si>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</si>
  <si>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</si>
  <si>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</si>
  <si>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</si>
  <si>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</si>
  <si>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</si>
  <si>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</si>
  <si>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</si>
  <si>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</si>
  <si>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</si>
  <si>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Juha-Matti Järvinen</t>
  </si>
  <si>
    <t>2.</t>
  </si>
  <si>
    <t>KeKi</t>
  </si>
  <si>
    <t>ykköspesis</t>
  </si>
  <si>
    <t>13.08. 2007  Lippo - KeKi  1-0  (2-1, 4-4)</t>
  </si>
  <si>
    <t xml:space="preserve">  26 v   0 kk 30 pv</t>
  </si>
  <si>
    <t>IiU</t>
  </si>
  <si>
    <t>suomensarja</t>
  </si>
  <si>
    <t>KeKi  2</t>
  </si>
  <si>
    <t>SiKi</t>
  </si>
  <si>
    <t>8.</t>
  </si>
  <si>
    <t>5.</t>
  </si>
  <si>
    <t>6.</t>
  </si>
  <si>
    <t>10.</t>
  </si>
  <si>
    <t>11.</t>
  </si>
  <si>
    <t>7.</t>
  </si>
  <si>
    <t>Seurat</t>
  </si>
  <si>
    <t>KeKi = Kempeleen Kiri  (1915), kasvattajaseura</t>
  </si>
  <si>
    <t>14.7.1981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</si>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</sst>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0" xfId="0" applyFont="1" applyFill="1" applyBorder="1" applyAlignment="1">
      <alignment horizontal="center"/>
    </xf>
    <xf numFmtId="0" fontId="3" fillId="8" borderId="5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9" customWidth="1"/>
    <col min="16" max="20" width="5.7109375" style="77" customWidth="1"/>
    <col min="21" max="21" width="8.7109375" style="77" customWidth="1"/>
    <col min="22" max="22" width="0.7109375" style="29" customWidth="1"/>
    <col min="23" max="27" width="5.7109375" style="77" customWidth="1"/>
    <col min="28" max="28" width="8.7109375" style="77" customWidth="1"/>
    <col min="29" max="29" width="0.7109375" style="29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52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6"/>
      <c r="W2" s="22" t="s">
        <v>16</v>
      </c>
      <c r="X2" s="14"/>
      <c r="Y2" s="14"/>
      <c r="Z2" s="14"/>
      <c r="AA2" s="14"/>
      <c r="AB2" s="14"/>
      <c r="AC2" s="86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56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35</v>
      </c>
      <c r="D4" s="26" t="s">
        <v>40</v>
      </c>
      <c r="E4" s="26"/>
      <c r="F4" s="27" t="s">
        <v>41</v>
      </c>
      <c r="G4" s="39"/>
      <c r="H4" s="28"/>
      <c r="I4" s="26"/>
      <c r="J4" s="26"/>
      <c r="K4" s="26"/>
      <c r="L4" s="26"/>
      <c r="M4" s="25"/>
      <c r="N4" s="25"/>
      <c r="O4" s="29"/>
      <c r="P4" s="30"/>
      <c r="Q4" s="30"/>
      <c r="R4" s="30"/>
      <c r="S4" s="30"/>
      <c r="T4" s="30"/>
      <c r="U4" s="30"/>
      <c r="V4" s="29"/>
      <c r="W4" s="65"/>
      <c r="X4" s="32"/>
      <c r="Y4" s="32"/>
      <c r="Z4" s="32"/>
      <c r="AA4" s="32"/>
      <c r="AB4" s="67"/>
      <c r="AC4" s="29"/>
      <c r="AD4" s="30"/>
      <c r="AE4" s="30"/>
      <c r="AF4" s="30"/>
      <c r="AG4" s="30"/>
      <c r="AH4" s="30"/>
      <c r="AI4" s="30"/>
      <c r="AJ4" s="9"/>
    </row>
    <row r="5" spans="1:36" s="23" customFormat="1" ht="15" customHeight="1" x14ac:dyDescent="0.25">
      <c r="A5" s="9"/>
      <c r="B5" s="34">
        <v>2001</v>
      </c>
      <c r="C5" s="35" t="s">
        <v>47</v>
      </c>
      <c r="D5" s="36" t="s">
        <v>36</v>
      </c>
      <c r="E5" s="36"/>
      <c r="F5" s="37" t="s">
        <v>37</v>
      </c>
      <c r="G5" s="35"/>
      <c r="H5" s="38"/>
      <c r="I5" s="36"/>
      <c r="J5" s="36"/>
      <c r="K5" s="36"/>
      <c r="L5" s="36"/>
      <c r="M5" s="34"/>
      <c r="N5" s="34"/>
      <c r="O5" s="29"/>
      <c r="P5" s="30"/>
      <c r="Q5" s="30"/>
      <c r="R5" s="30"/>
      <c r="S5" s="30"/>
      <c r="T5" s="30"/>
      <c r="U5" s="30"/>
      <c r="V5" s="29"/>
      <c r="W5" s="65"/>
      <c r="X5" s="32"/>
      <c r="Y5" s="32"/>
      <c r="Z5" s="32"/>
      <c r="AA5" s="32"/>
      <c r="AB5" s="67"/>
      <c r="AC5" s="29"/>
      <c r="AD5" s="30"/>
      <c r="AE5" s="30"/>
      <c r="AF5" s="30"/>
      <c r="AG5" s="30"/>
      <c r="AH5" s="30"/>
      <c r="AI5" s="30"/>
      <c r="AJ5" s="9"/>
    </row>
    <row r="6" spans="1:36" s="23" customFormat="1" ht="15" customHeight="1" x14ac:dyDescent="0.25">
      <c r="A6" s="9"/>
      <c r="B6" s="34">
        <v>2002</v>
      </c>
      <c r="C6" s="35" t="s">
        <v>48</v>
      </c>
      <c r="D6" s="36" t="s">
        <v>36</v>
      </c>
      <c r="E6" s="36"/>
      <c r="F6" s="37" t="s">
        <v>37</v>
      </c>
      <c r="G6" s="35"/>
      <c r="H6" s="38"/>
      <c r="I6" s="36"/>
      <c r="J6" s="36"/>
      <c r="K6" s="36"/>
      <c r="L6" s="36"/>
      <c r="M6" s="34"/>
      <c r="N6" s="34"/>
      <c r="O6" s="29"/>
      <c r="P6" s="30"/>
      <c r="Q6" s="30"/>
      <c r="R6" s="30"/>
      <c r="S6" s="30"/>
      <c r="T6" s="30"/>
      <c r="U6" s="30"/>
      <c r="V6" s="29"/>
      <c r="W6" s="65"/>
      <c r="X6" s="32"/>
      <c r="Y6" s="32"/>
      <c r="Z6" s="32"/>
      <c r="AA6" s="32"/>
      <c r="AB6" s="67"/>
      <c r="AC6" s="29"/>
      <c r="AD6" s="30"/>
      <c r="AE6" s="30"/>
      <c r="AF6" s="30"/>
      <c r="AG6" s="30"/>
      <c r="AH6" s="30"/>
      <c r="AI6" s="30"/>
      <c r="AJ6" s="9"/>
    </row>
    <row r="7" spans="1:36" s="23" customFormat="1" ht="15" customHeight="1" x14ac:dyDescent="0.25">
      <c r="A7" s="9"/>
      <c r="B7" s="34">
        <v>2003</v>
      </c>
      <c r="C7" s="35" t="s">
        <v>49</v>
      </c>
      <c r="D7" s="36" t="s">
        <v>36</v>
      </c>
      <c r="E7" s="36"/>
      <c r="F7" s="37" t="s">
        <v>37</v>
      </c>
      <c r="G7" s="35"/>
      <c r="H7" s="38"/>
      <c r="I7" s="36"/>
      <c r="J7" s="36"/>
      <c r="K7" s="36"/>
      <c r="L7" s="36"/>
      <c r="M7" s="34"/>
      <c r="N7" s="34"/>
      <c r="O7" s="29"/>
      <c r="P7" s="30"/>
      <c r="Q7" s="30"/>
      <c r="R7" s="30"/>
      <c r="S7" s="30"/>
      <c r="T7" s="30"/>
      <c r="U7" s="30"/>
      <c r="V7" s="29"/>
      <c r="W7" s="65"/>
      <c r="X7" s="32"/>
      <c r="Y7" s="32"/>
      <c r="Z7" s="32"/>
      <c r="AA7" s="32"/>
      <c r="AB7" s="67"/>
      <c r="AC7" s="29"/>
      <c r="AD7" s="30"/>
      <c r="AE7" s="30"/>
      <c r="AF7" s="30"/>
      <c r="AG7" s="30"/>
      <c r="AH7" s="30"/>
      <c r="AI7" s="30"/>
      <c r="AJ7" s="9"/>
    </row>
    <row r="8" spans="1:36" s="23" customFormat="1" ht="15" customHeight="1" x14ac:dyDescent="0.25">
      <c r="A8" s="9"/>
      <c r="B8" s="34">
        <v>2004</v>
      </c>
      <c r="C8" s="35" t="s">
        <v>45</v>
      </c>
      <c r="D8" s="36" t="s">
        <v>36</v>
      </c>
      <c r="E8" s="36"/>
      <c r="F8" s="37" t="s">
        <v>37</v>
      </c>
      <c r="G8" s="35"/>
      <c r="H8" s="38"/>
      <c r="I8" s="36"/>
      <c r="J8" s="36"/>
      <c r="K8" s="36"/>
      <c r="L8" s="36"/>
      <c r="M8" s="34"/>
      <c r="N8" s="34"/>
      <c r="O8" s="29"/>
      <c r="P8" s="30"/>
      <c r="Q8" s="30"/>
      <c r="R8" s="30"/>
      <c r="S8" s="30"/>
      <c r="T8" s="30"/>
      <c r="U8" s="30"/>
      <c r="V8" s="29"/>
      <c r="W8" s="65"/>
      <c r="X8" s="32"/>
      <c r="Y8" s="32"/>
      <c r="Z8" s="32"/>
      <c r="AA8" s="32"/>
      <c r="AB8" s="67"/>
      <c r="AC8" s="29"/>
      <c r="AD8" s="30"/>
      <c r="AE8" s="30"/>
      <c r="AF8" s="30"/>
      <c r="AG8" s="30"/>
      <c r="AH8" s="30"/>
      <c r="AI8" s="30"/>
      <c r="AJ8" s="9"/>
    </row>
    <row r="9" spans="1:36" s="23" customFormat="1" ht="15" customHeight="1" x14ac:dyDescent="0.25">
      <c r="A9" s="9"/>
      <c r="B9" s="25">
        <v>2005</v>
      </c>
      <c r="C9" s="25" t="s">
        <v>46</v>
      </c>
      <c r="D9" s="26" t="s">
        <v>42</v>
      </c>
      <c r="E9" s="26"/>
      <c r="F9" s="27" t="s">
        <v>41</v>
      </c>
      <c r="G9" s="39"/>
      <c r="H9" s="28"/>
      <c r="I9" s="26"/>
      <c r="J9" s="26"/>
      <c r="K9" s="26"/>
      <c r="L9" s="26"/>
      <c r="M9" s="25"/>
      <c r="N9" s="25"/>
      <c r="O9" s="29"/>
      <c r="P9" s="30"/>
      <c r="Q9" s="30"/>
      <c r="R9" s="30"/>
      <c r="S9" s="30"/>
      <c r="T9" s="30"/>
      <c r="U9" s="30"/>
      <c r="V9" s="29"/>
      <c r="W9" s="65"/>
      <c r="X9" s="32"/>
      <c r="Y9" s="32"/>
      <c r="Z9" s="32"/>
      <c r="AA9" s="32"/>
      <c r="AB9" s="67"/>
      <c r="AC9" s="29"/>
      <c r="AD9" s="30"/>
      <c r="AE9" s="30"/>
      <c r="AF9" s="30"/>
      <c r="AG9" s="30"/>
      <c r="AH9" s="30"/>
      <c r="AI9" s="30"/>
      <c r="AJ9" s="9"/>
    </row>
    <row r="10" spans="1:36" s="23" customFormat="1" ht="15" customHeight="1" x14ac:dyDescent="0.25">
      <c r="A10" s="9"/>
      <c r="B10" s="34">
        <v>2005</v>
      </c>
      <c r="C10" s="35" t="s">
        <v>45</v>
      </c>
      <c r="D10" s="36" t="s">
        <v>36</v>
      </c>
      <c r="E10" s="36"/>
      <c r="F10" s="37" t="s">
        <v>37</v>
      </c>
      <c r="G10" s="35"/>
      <c r="H10" s="38"/>
      <c r="I10" s="36"/>
      <c r="J10" s="36"/>
      <c r="K10" s="36"/>
      <c r="L10" s="36"/>
      <c r="M10" s="34"/>
      <c r="N10" s="34"/>
      <c r="O10" s="29"/>
      <c r="P10" s="30"/>
      <c r="Q10" s="30"/>
      <c r="R10" s="30"/>
      <c r="S10" s="30"/>
      <c r="T10" s="30"/>
      <c r="U10" s="30"/>
      <c r="V10" s="29"/>
      <c r="W10" s="65"/>
      <c r="X10" s="32"/>
      <c r="Y10" s="32"/>
      <c r="Z10" s="32"/>
      <c r="AA10" s="32"/>
      <c r="AB10" s="67"/>
      <c r="AC10" s="29"/>
      <c r="AD10" s="30"/>
      <c r="AE10" s="30"/>
      <c r="AF10" s="30"/>
      <c r="AG10" s="30"/>
      <c r="AH10" s="30"/>
      <c r="AI10" s="30"/>
      <c r="AJ10" s="9"/>
    </row>
    <row r="11" spans="1:36" s="23" customFormat="1" ht="15" customHeight="1" x14ac:dyDescent="0.25">
      <c r="A11" s="9"/>
      <c r="B11" s="34">
        <v>2006</v>
      </c>
      <c r="C11" s="35" t="s">
        <v>49</v>
      </c>
      <c r="D11" s="36" t="s">
        <v>36</v>
      </c>
      <c r="E11" s="36"/>
      <c r="F11" s="37" t="s">
        <v>37</v>
      </c>
      <c r="G11" s="35"/>
      <c r="H11" s="38"/>
      <c r="I11" s="36"/>
      <c r="J11" s="36"/>
      <c r="K11" s="36"/>
      <c r="L11" s="36"/>
      <c r="M11" s="34"/>
      <c r="N11" s="34"/>
      <c r="O11" s="29"/>
      <c r="P11" s="30"/>
      <c r="Q11" s="30"/>
      <c r="R11" s="30"/>
      <c r="S11" s="30"/>
      <c r="T11" s="30"/>
      <c r="U11" s="30"/>
      <c r="V11" s="29"/>
      <c r="W11" s="65"/>
      <c r="X11" s="32"/>
      <c r="Y11" s="32"/>
      <c r="Z11" s="32"/>
      <c r="AA11" s="32"/>
      <c r="AB11" s="67"/>
      <c r="AC11" s="29"/>
      <c r="AD11" s="30"/>
      <c r="AE11" s="30"/>
      <c r="AF11" s="30"/>
      <c r="AG11" s="30"/>
      <c r="AH11" s="30"/>
      <c r="AI11" s="30"/>
      <c r="AJ11" s="9"/>
    </row>
    <row r="12" spans="1:36" s="23" customFormat="1" ht="15" customHeight="1" x14ac:dyDescent="0.25">
      <c r="A12" s="9"/>
      <c r="B12" s="34">
        <v>2007</v>
      </c>
      <c r="C12" s="35" t="s">
        <v>35</v>
      </c>
      <c r="D12" s="36" t="s">
        <v>36</v>
      </c>
      <c r="E12" s="36"/>
      <c r="F12" s="37" t="s">
        <v>37</v>
      </c>
      <c r="G12" s="35"/>
      <c r="H12" s="38"/>
      <c r="I12" s="36"/>
      <c r="J12" s="36"/>
      <c r="K12" s="36"/>
      <c r="L12" s="36"/>
      <c r="M12" s="34"/>
      <c r="N12" s="34"/>
      <c r="O12" s="29"/>
      <c r="P12" s="30"/>
      <c r="Q12" s="30"/>
      <c r="R12" s="30"/>
      <c r="S12" s="30"/>
      <c r="T12" s="30"/>
      <c r="U12" s="30"/>
      <c r="V12" s="29"/>
      <c r="W12" s="65">
        <v>5</v>
      </c>
      <c r="X12" s="32">
        <v>0</v>
      </c>
      <c r="Y12" s="32">
        <v>0</v>
      </c>
      <c r="Z12" s="32">
        <v>8</v>
      </c>
      <c r="AA12" s="32">
        <v>18</v>
      </c>
      <c r="AB12" s="67">
        <v>0.54500000000000004</v>
      </c>
      <c r="AC12" s="29"/>
      <c r="AD12" s="30"/>
      <c r="AE12" s="30"/>
      <c r="AF12" s="30"/>
      <c r="AG12" s="30"/>
      <c r="AH12" s="30"/>
      <c r="AI12" s="30"/>
      <c r="AJ12" s="9"/>
    </row>
    <row r="13" spans="1:36" s="23" customFormat="1" ht="15" customHeight="1" x14ac:dyDescent="0.25">
      <c r="A13" s="9"/>
      <c r="B13" s="34">
        <v>2008</v>
      </c>
      <c r="C13" s="35" t="s">
        <v>46</v>
      </c>
      <c r="D13" s="36" t="s">
        <v>36</v>
      </c>
      <c r="E13" s="36"/>
      <c r="F13" s="37" t="s">
        <v>37</v>
      </c>
      <c r="G13" s="35"/>
      <c r="H13" s="38"/>
      <c r="I13" s="36"/>
      <c r="J13" s="36"/>
      <c r="K13" s="36"/>
      <c r="L13" s="36"/>
      <c r="M13" s="34"/>
      <c r="N13" s="34"/>
      <c r="O13" s="29"/>
      <c r="P13" s="30"/>
      <c r="Q13" s="30"/>
      <c r="R13" s="30"/>
      <c r="S13" s="30"/>
      <c r="T13" s="30"/>
      <c r="U13" s="30"/>
      <c r="V13" s="29"/>
      <c r="W13" s="65"/>
      <c r="X13" s="32"/>
      <c r="Y13" s="32"/>
      <c r="Z13" s="32"/>
      <c r="AA13" s="32"/>
      <c r="AB13" s="67"/>
      <c r="AC13" s="29"/>
      <c r="AD13" s="30"/>
      <c r="AE13" s="30"/>
      <c r="AF13" s="30"/>
      <c r="AG13" s="30"/>
      <c r="AH13" s="30"/>
      <c r="AI13" s="30"/>
      <c r="AJ13" s="9"/>
    </row>
    <row r="14" spans="1:36" s="23" customFormat="1" ht="15" customHeight="1" x14ac:dyDescent="0.25">
      <c r="A14" s="9"/>
      <c r="B14" s="25">
        <v>2009</v>
      </c>
      <c r="C14" s="39" t="s">
        <v>45</v>
      </c>
      <c r="D14" s="26" t="s">
        <v>43</v>
      </c>
      <c r="E14" s="26"/>
      <c r="F14" s="27" t="s">
        <v>41</v>
      </c>
      <c r="G14" s="39"/>
      <c r="H14" s="28"/>
      <c r="I14" s="26"/>
      <c r="J14" s="26"/>
      <c r="K14" s="26"/>
      <c r="L14" s="26"/>
      <c r="M14" s="25"/>
      <c r="N14" s="25"/>
      <c r="O14" s="29"/>
      <c r="P14" s="30"/>
      <c r="Q14" s="30"/>
      <c r="R14" s="30"/>
      <c r="S14" s="30"/>
      <c r="T14" s="30"/>
      <c r="U14" s="30"/>
      <c r="V14" s="29"/>
      <c r="W14" s="65"/>
      <c r="X14" s="32"/>
      <c r="Y14" s="32"/>
      <c r="Z14" s="32"/>
      <c r="AA14" s="32"/>
      <c r="AB14" s="67"/>
      <c r="AC14" s="29"/>
      <c r="AD14" s="30"/>
      <c r="AE14" s="30"/>
      <c r="AF14" s="30"/>
      <c r="AG14" s="30"/>
      <c r="AH14" s="30"/>
      <c r="AI14" s="30"/>
      <c r="AJ14" s="9"/>
    </row>
    <row r="15" spans="1:36" s="23" customFormat="1" ht="15" customHeight="1" x14ac:dyDescent="0.25">
      <c r="A15" s="9"/>
      <c r="B15" s="25">
        <v>2010</v>
      </c>
      <c r="C15" s="39" t="s">
        <v>44</v>
      </c>
      <c r="D15" s="26" t="s">
        <v>42</v>
      </c>
      <c r="E15" s="26"/>
      <c r="F15" s="27" t="s">
        <v>41</v>
      </c>
      <c r="G15" s="39"/>
      <c r="H15" s="28"/>
      <c r="I15" s="26"/>
      <c r="J15" s="26"/>
      <c r="K15" s="26"/>
      <c r="L15" s="26"/>
      <c r="M15" s="25"/>
      <c r="N15" s="25"/>
      <c r="O15" s="29"/>
      <c r="P15" s="30"/>
      <c r="Q15" s="30"/>
      <c r="R15" s="30"/>
      <c r="S15" s="30"/>
      <c r="T15" s="30"/>
      <c r="U15" s="30"/>
      <c r="V15" s="29"/>
      <c r="W15" s="65"/>
      <c r="X15" s="32"/>
      <c r="Y15" s="32"/>
      <c r="Z15" s="32"/>
      <c r="AA15" s="32"/>
      <c r="AB15" s="67"/>
      <c r="AC15" s="29"/>
      <c r="AD15" s="30"/>
      <c r="AE15" s="30"/>
      <c r="AF15" s="30"/>
      <c r="AG15" s="30"/>
      <c r="AH15" s="30"/>
      <c r="AI15" s="30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40"/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0">
        <v>0</v>
      </c>
      <c r="V16" s="24"/>
      <c r="W16" s="18">
        <v>5</v>
      </c>
      <c r="X16" s="18">
        <v>0</v>
      </c>
      <c r="Y16" s="18">
        <v>0</v>
      </c>
      <c r="Z16" s="18">
        <v>8</v>
      </c>
      <c r="AA16" s="18">
        <v>18</v>
      </c>
      <c r="AB16" s="40">
        <v>0.54500000000000004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33"/>
      <c r="D17" s="41">
        <v>0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4"/>
      <c r="AI17" s="42"/>
      <c r="AJ17" s="9"/>
    </row>
    <row r="18" spans="1:36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P18" s="42"/>
      <c r="Q18" s="45"/>
      <c r="R18" s="42"/>
      <c r="S18" s="42"/>
      <c r="T18" s="42"/>
      <c r="U18" s="42"/>
      <c r="W18" s="42"/>
      <c r="X18" s="42"/>
      <c r="Y18" s="42"/>
      <c r="Z18" s="42"/>
      <c r="AA18" s="42"/>
      <c r="AB18" s="42"/>
      <c r="AD18" s="42"/>
      <c r="AE18" s="42"/>
      <c r="AF18" s="42"/>
      <c r="AG18" s="42"/>
      <c r="AH18" s="42"/>
      <c r="AI18" s="42"/>
      <c r="AJ18" s="9"/>
    </row>
    <row r="19" spans="1:36" ht="15" customHeight="1" x14ac:dyDescent="0.25">
      <c r="A19" s="9"/>
      <c r="B19" s="22" t="s">
        <v>25</v>
      </c>
      <c r="C19" s="46"/>
      <c r="D19" s="46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42"/>
      <c r="K19" s="18" t="s">
        <v>27</v>
      </c>
      <c r="L19" s="18" t="s">
        <v>28</v>
      </c>
      <c r="M19" s="18" t="s">
        <v>29</v>
      </c>
      <c r="N19" s="18" t="s">
        <v>22</v>
      </c>
      <c r="O19" s="24"/>
      <c r="P19" s="47" t="s">
        <v>30</v>
      </c>
      <c r="Q19" s="12"/>
      <c r="R19" s="12"/>
      <c r="S19" s="12"/>
      <c r="T19" s="48"/>
      <c r="U19" s="48"/>
      <c r="V19" s="48"/>
      <c r="W19" s="48"/>
      <c r="X19" s="48"/>
      <c r="Y19" s="48"/>
      <c r="Z19" s="48"/>
      <c r="AA19" s="12"/>
      <c r="AB19" s="12"/>
      <c r="AC19" s="48"/>
      <c r="AD19" s="12"/>
      <c r="AE19" s="12"/>
      <c r="AF19" s="12"/>
      <c r="AG19" s="12"/>
      <c r="AH19" s="12"/>
      <c r="AI19" s="49"/>
      <c r="AJ19" s="9"/>
    </row>
    <row r="20" spans="1:36" ht="15" customHeight="1" x14ac:dyDescent="0.2">
      <c r="A20" s="9"/>
      <c r="B20" s="47" t="s">
        <v>13</v>
      </c>
      <c r="C20" s="12"/>
      <c r="D20" s="49"/>
      <c r="E20" s="30"/>
      <c r="F20" s="30"/>
      <c r="G20" s="30"/>
      <c r="H20" s="30"/>
      <c r="I20" s="30"/>
      <c r="J20" s="42"/>
      <c r="K20" s="50"/>
      <c r="L20" s="50"/>
      <c r="M20" s="50"/>
      <c r="N20" s="51"/>
      <c r="O20" s="24"/>
      <c r="P20" s="52" t="s">
        <v>9</v>
      </c>
      <c r="Q20" s="53"/>
      <c r="R20" s="54" t="s">
        <v>38</v>
      </c>
      <c r="S20" s="87"/>
      <c r="T20" s="87"/>
      <c r="U20" s="87"/>
      <c r="V20" s="87"/>
      <c r="W20" s="87"/>
      <c r="X20" s="87"/>
      <c r="Y20" s="88"/>
      <c r="Z20" s="55" t="s">
        <v>11</v>
      </c>
      <c r="AA20" s="54"/>
      <c r="AB20" s="56" t="s">
        <v>39</v>
      </c>
      <c r="AC20" s="87"/>
      <c r="AD20" s="87"/>
      <c r="AE20" s="87"/>
      <c r="AF20" s="87"/>
      <c r="AG20" s="87"/>
      <c r="AH20" s="88"/>
      <c r="AI20" s="89"/>
      <c r="AJ20" s="9"/>
    </row>
    <row r="21" spans="1:36" ht="15" customHeight="1" x14ac:dyDescent="0.2">
      <c r="A21" s="9"/>
      <c r="B21" s="57" t="s">
        <v>15</v>
      </c>
      <c r="C21" s="58"/>
      <c r="D21" s="59"/>
      <c r="E21" s="30"/>
      <c r="F21" s="30"/>
      <c r="G21" s="30"/>
      <c r="H21" s="30"/>
      <c r="I21" s="30"/>
      <c r="J21" s="42"/>
      <c r="K21" s="50"/>
      <c r="L21" s="50"/>
      <c r="M21" s="50"/>
      <c r="N21" s="51"/>
      <c r="O21" s="24"/>
      <c r="P21" s="60" t="s">
        <v>57</v>
      </c>
      <c r="Q21" s="61"/>
      <c r="R21" s="54"/>
      <c r="S21" s="54"/>
      <c r="T21" s="54"/>
      <c r="U21" s="54"/>
      <c r="V21" s="54"/>
      <c r="W21" s="54"/>
      <c r="X21" s="54"/>
      <c r="Y21" s="54"/>
      <c r="Z21" s="55"/>
      <c r="AA21" s="54"/>
      <c r="AB21" s="90"/>
      <c r="AC21" s="54"/>
      <c r="AD21" s="54"/>
      <c r="AE21" s="54"/>
      <c r="AF21" s="54"/>
      <c r="AG21" s="54"/>
      <c r="AH21" s="55"/>
      <c r="AI21" s="91"/>
      <c r="AJ21" s="9"/>
    </row>
    <row r="22" spans="1:36" ht="15" customHeight="1" x14ac:dyDescent="0.2">
      <c r="A22" s="9"/>
      <c r="B22" s="62" t="s">
        <v>16</v>
      </c>
      <c r="C22" s="63"/>
      <c r="D22" s="64"/>
      <c r="E22" s="65">
        <v>5</v>
      </c>
      <c r="F22" s="65">
        <v>0</v>
      </c>
      <c r="G22" s="65">
        <v>0</v>
      </c>
      <c r="H22" s="65">
        <v>8</v>
      </c>
      <c r="I22" s="65">
        <v>18</v>
      </c>
      <c r="J22" s="42"/>
      <c r="K22" s="66">
        <v>0</v>
      </c>
      <c r="L22" s="66">
        <v>1.6</v>
      </c>
      <c r="M22" s="66">
        <v>3.6</v>
      </c>
      <c r="N22" s="67">
        <v>0.54500000000000004</v>
      </c>
      <c r="O22" s="24">
        <v>5</v>
      </c>
      <c r="P22" s="60" t="s">
        <v>58</v>
      </c>
      <c r="Q22" s="61"/>
      <c r="R22" s="54" t="s">
        <v>38</v>
      </c>
      <c r="S22" s="54"/>
      <c r="T22" s="54"/>
      <c r="U22" s="54"/>
      <c r="V22" s="54"/>
      <c r="W22" s="54"/>
      <c r="X22" s="54"/>
      <c r="Y22" s="54"/>
      <c r="Z22" s="55" t="s">
        <v>11</v>
      </c>
      <c r="AA22" s="54"/>
      <c r="AB22" s="56" t="s">
        <v>39</v>
      </c>
      <c r="AC22" s="54"/>
      <c r="AD22" s="54"/>
      <c r="AE22" s="54"/>
      <c r="AF22" s="54"/>
      <c r="AG22" s="54"/>
      <c r="AH22" s="55"/>
      <c r="AI22" s="91"/>
    </row>
    <row r="23" spans="1:36" ht="15" customHeight="1" x14ac:dyDescent="0.2">
      <c r="A23" s="9"/>
      <c r="B23" s="68" t="s">
        <v>26</v>
      </c>
      <c r="C23" s="69"/>
      <c r="D23" s="70"/>
      <c r="E23" s="18">
        <v>5</v>
      </c>
      <c r="F23" s="18">
        <v>0</v>
      </c>
      <c r="G23" s="18">
        <v>0</v>
      </c>
      <c r="H23" s="18">
        <v>8</v>
      </c>
      <c r="I23" s="18">
        <v>18</v>
      </c>
      <c r="J23" s="42"/>
      <c r="K23" s="71">
        <v>0</v>
      </c>
      <c r="L23" s="71">
        <v>1.6</v>
      </c>
      <c r="M23" s="71">
        <v>3.6</v>
      </c>
      <c r="N23" s="40">
        <v>0.54500000000000004</v>
      </c>
      <c r="O23" s="24">
        <v>5</v>
      </c>
      <c r="P23" s="72" t="s">
        <v>10</v>
      </c>
      <c r="Q23" s="73"/>
      <c r="R23" s="74"/>
      <c r="S23" s="74"/>
      <c r="T23" s="74"/>
      <c r="U23" s="74"/>
      <c r="V23" s="74"/>
      <c r="W23" s="74"/>
      <c r="X23" s="74"/>
      <c r="Y23" s="74"/>
      <c r="Z23" s="74"/>
      <c r="AA23" s="75"/>
      <c r="AB23" s="92"/>
      <c r="AC23" s="74"/>
      <c r="AD23" s="74"/>
      <c r="AE23" s="74"/>
      <c r="AF23" s="74"/>
      <c r="AG23" s="74"/>
      <c r="AH23" s="75"/>
      <c r="AI23" s="93"/>
    </row>
    <row r="24" spans="1:36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2"/>
      <c r="K24" s="44"/>
      <c r="L24" s="44"/>
      <c r="M24" s="44"/>
      <c r="N24" s="43"/>
      <c r="O24" s="24"/>
      <c r="P24" s="42"/>
      <c r="Q24" s="45"/>
      <c r="R24" s="42"/>
      <c r="S24" s="42"/>
      <c r="T24" s="24"/>
      <c r="U24" s="24"/>
      <c r="V24" s="24"/>
      <c r="W24" s="24"/>
      <c r="X24" s="76"/>
      <c r="Y24" s="42"/>
      <c r="Z24" s="42"/>
      <c r="AA24" s="42"/>
      <c r="AB24" s="42"/>
      <c r="AC24" s="24"/>
      <c r="AD24" s="42"/>
      <c r="AE24" s="42"/>
      <c r="AF24" s="42"/>
      <c r="AG24" s="42"/>
      <c r="AH24" s="42"/>
      <c r="AI24" s="42"/>
    </row>
    <row r="25" spans="1:36" ht="15" customHeight="1" x14ac:dyDescent="0.25">
      <c r="A25" s="9"/>
      <c r="B25" s="45" t="s">
        <v>50</v>
      </c>
      <c r="C25" s="42"/>
      <c r="D25" s="42" t="s">
        <v>51</v>
      </c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4"/>
      <c r="P25" s="42"/>
      <c r="Q25" s="45"/>
      <c r="R25" s="42"/>
      <c r="S25" s="42"/>
      <c r="T25" s="24"/>
      <c r="U25" s="24"/>
      <c r="V25" s="24"/>
      <c r="W25" s="24"/>
      <c r="X25" s="76"/>
      <c r="Y25" s="42"/>
      <c r="Z25" s="42"/>
      <c r="AA25" s="42"/>
      <c r="AB25" s="42"/>
      <c r="AC25" s="24"/>
      <c r="AD25" s="42"/>
      <c r="AE25" s="42"/>
      <c r="AF25" s="42"/>
      <c r="AG25" s="42"/>
      <c r="AH25" s="42"/>
      <c r="AI25" s="42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24"/>
      <c r="P26" s="42"/>
      <c r="Q26" s="45"/>
      <c r="R26" s="42"/>
      <c r="S26" s="42"/>
      <c r="T26" s="24"/>
      <c r="U26" s="24"/>
      <c r="V26" s="24"/>
      <c r="W26" s="24"/>
      <c r="X26" s="76"/>
      <c r="Y26" s="42"/>
      <c r="Z26" s="42"/>
      <c r="AA26" s="42"/>
      <c r="AB26" s="42"/>
      <c r="AC26" s="24"/>
      <c r="AD26" s="42"/>
      <c r="AE26" s="42"/>
      <c r="AF26" s="42"/>
      <c r="AG26" s="42"/>
      <c r="AH26" s="42"/>
      <c r="AI26" s="42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6"/>
      <c r="Y27" s="42"/>
      <c r="Z27" s="42"/>
      <c r="AA27" s="42"/>
      <c r="AB27" s="42"/>
      <c r="AC27" s="24"/>
      <c r="AD27" s="42"/>
      <c r="AE27" s="42"/>
      <c r="AF27" s="42"/>
      <c r="AG27" s="42"/>
      <c r="AH27" s="42"/>
      <c r="AI27" s="42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6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6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6"/>
      <c r="Y30" s="42"/>
      <c r="Z30" s="42"/>
      <c r="AA30" s="42"/>
      <c r="AB30" s="42"/>
      <c r="AC30" s="24"/>
      <c r="AD30" s="42"/>
      <c r="AE30" s="42"/>
      <c r="AF30" s="42"/>
      <c r="AG30" s="42"/>
      <c r="AH30" s="42"/>
      <c r="AI30" s="42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6"/>
      <c r="Y31" s="42"/>
      <c r="Z31" s="42"/>
      <c r="AA31" s="42"/>
      <c r="AB31" s="42"/>
      <c r="AC31" s="24"/>
      <c r="AD31" s="42"/>
      <c r="AE31" s="42"/>
      <c r="AF31" s="42"/>
      <c r="AG31" s="42"/>
      <c r="AH31" s="42"/>
      <c r="AI31" s="42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6"/>
      <c r="Y32" s="42"/>
      <c r="Z32" s="42"/>
      <c r="AA32" s="42"/>
      <c r="AB32" s="42"/>
      <c r="AC32" s="24"/>
      <c r="AD32" s="42"/>
      <c r="AE32" s="42"/>
      <c r="AF32" s="42"/>
      <c r="AG32" s="42"/>
      <c r="AH32" s="42"/>
      <c r="AI32" s="42"/>
    </row>
    <row r="33" spans="1:35" ht="15" customHeight="1" x14ac:dyDescent="0.25">
      <c r="A33" s="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42"/>
      <c r="Q33" s="45"/>
      <c r="R33" s="42"/>
      <c r="S33" s="42"/>
      <c r="T33" s="24"/>
      <c r="U33" s="24"/>
      <c r="V33" s="24"/>
      <c r="W33" s="24"/>
      <c r="X33" s="76"/>
      <c r="Y33" s="42"/>
      <c r="Z33" s="42"/>
      <c r="AA33" s="42"/>
      <c r="AB33" s="42"/>
      <c r="AC33" s="24"/>
      <c r="AD33" s="42"/>
      <c r="AE33" s="42"/>
      <c r="AF33" s="42"/>
      <c r="AG33" s="42"/>
      <c r="AH33" s="42"/>
      <c r="AI33" s="42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6"/>
      <c r="Y34" s="42"/>
      <c r="Z34" s="42"/>
      <c r="AA34" s="42"/>
      <c r="AB34" s="42"/>
      <c r="AC34" s="24"/>
      <c r="AD34" s="42"/>
      <c r="AE34" s="42"/>
      <c r="AF34" s="42"/>
      <c r="AG34" s="42"/>
      <c r="AH34" s="42"/>
      <c r="AI34" s="42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6"/>
      <c r="Y35" s="42"/>
      <c r="Z35" s="42"/>
      <c r="AA35" s="42"/>
      <c r="AB35" s="42"/>
      <c r="AC35" s="24"/>
      <c r="AD35" s="42"/>
      <c r="AE35" s="42"/>
      <c r="AF35" s="42"/>
      <c r="AG35" s="42"/>
      <c r="AH35" s="42"/>
      <c r="AI35" s="42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6"/>
      <c r="Y36" s="42"/>
      <c r="Z36" s="42"/>
      <c r="AA36" s="42"/>
      <c r="AB36" s="42"/>
      <c r="AC36" s="24"/>
      <c r="AD36" s="42"/>
      <c r="AE36" s="42"/>
      <c r="AF36" s="42"/>
      <c r="AG36" s="42"/>
      <c r="AH36" s="42"/>
      <c r="AI36" s="42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24"/>
      <c r="W37" s="24"/>
      <c r="X37" s="76"/>
      <c r="Y37" s="42"/>
      <c r="Z37" s="42"/>
      <c r="AA37" s="42"/>
      <c r="AB37" s="42"/>
      <c r="AC37" s="24"/>
      <c r="AD37" s="42"/>
      <c r="AE37" s="42"/>
      <c r="AF37" s="42"/>
      <c r="AG37" s="42"/>
      <c r="AH37" s="42"/>
      <c r="AI37" s="42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5"/>
      <c r="O38" s="24"/>
      <c r="P38" s="42"/>
      <c r="Q38" s="45"/>
      <c r="R38" s="42"/>
      <c r="S38" s="42"/>
      <c r="T38" s="24"/>
      <c r="U38" s="24"/>
      <c r="V38" s="24"/>
      <c r="W38" s="24"/>
      <c r="X38" s="76"/>
      <c r="Y38" s="42"/>
      <c r="Z38" s="42"/>
      <c r="AA38" s="42"/>
      <c r="AB38" s="42"/>
      <c r="AC38" s="24"/>
      <c r="AD38" s="42"/>
      <c r="AE38" s="42"/>
      <c r="AF38" s="42"/>
      <c r="AG38" s="42"/>
      <c r="AH38" s="42"/>
      <c r="AI38" s="42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5"/>
      <c r="O39" s="24"/>
      <c r="P39" s="42"/>
      <c r="Q39" s="45"/>
      <c r="R39" s="42"/>
      <c r="S39" s="42"/>
      <c r="T39" s="24"/>
      <c r="U39" s="24"/>
      <c r="V39" s="24"/>
      <c r="W39" s="24"/>
      <c r="X39" s="76"/>
      <c r="Y39" s="42"/>
      <c r="Z39" s="42"/>
      <c r="AA39" s="42"/>
      <c r="AB39" s="42"/>
      <c r="AC39" s="24"/>
      <c r="AD39" s="42"/>
      <c r="AE39" s="42"/>
      <c r="AF39" s="42"/>
      <c r="AG39" s="42"/>
      <c r="AH39" s="42"/>
      <c r="AI39" s="42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5"/>
      <c r="O40" s="24"/>
      <c r="P40" s="42"/>
      <c r="Q40" s="45"/>
      <c r="R40" s="42"/>
      <c r="S40" s="42"/>
      <c r="T40" s="24"/>
      <c r="U40" s="24"/>
      <c r="V40" s="24"/>
      <c r="W40" s="24"/>
      <c r="X40" s="76"/>
      <c r="Y40" s="42"/>
      <c r="Z40" s="42"/>
      <c r="AA40" s="42"/>
      <c r="AB40" s="42"/>
      <c r="AC40" s="24"/>
      <c r="AD40" s="42"/>
      <c r="AE40" s="42"/>
      <c r="AF40" s="42"/>
      <c r="AG40" s="42"/>
      <c r="AH40" s="42"/>
      <c r="AI40" s="42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5"/>
      <c r="O41" s="24"/>
      <c r="P41" s="42"/>
      <c r="Q41" s="45"/>
      <c r="R41" s="42"/>
      <c r="S41" s="42"/>
      <c r="T41" s="24"/>
      <c r="U41" s="24"/>
      <c r="V41" s="24"/>
      <c r="W41" s="24"/>
      <c r="X41" s="76"/>
      <c r="Y41" s="42"/>
      <c r="Z41" s="42"/>
      <c r="AA41" s="42"/>
      <c r="AB41" s="42"/>
      <c r="AC41" s="24"/>
      <c r="AD41" s="42"/>
      <c r="AE41" s="42"/>
      <c r="AF41" s="42"/>
      <c r="AG41" s="42"/>
      <c r="AH41" s="42"/>
      <c r="AI41" s="42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5"/>
      <c r="O42" s="24"/>
      <c r="P42" s="42"/>
      <c r="Q42" s="45"/>
      <c r="R42" s="42"/>
      <c r="S42" s="42"/>
      <c r="T42" s="24"/>
      <c r="U42" s="24"/>
      <c r="V42" s="24"/>
      <c r="W42" s="24"/>
      <c r="X42" s="76"/>
      <c r="Y42" s="42"/>
      <c r="Z42" s="42"/>
      <c r="AA42" s="42"/>
      <c r="AB42" s="42"/>
      <c r="AC42" s="24"/>
      <c r="AD42" s="42"/>
      <c r="AE42" s="42"/>
      <c r="AF42" s="42"/>
      <c r="AG42" s="42"/>
      <c r="AH42" s="42"/>
      <c r="AI42" s="42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5"/>
      <c r="O43" s="24"/>
      <c r="P43" s="42"/>
      <c r="Q43" s="45"/>
      <c r="R43" s="42"/>
      <c r="S43" s="42"/>
      <c r="T43" s="24"/>
      <c r="U43" s="24"/>
      <c r="V43" s="24"/>
      <c r="W43" s="24"/>
      <c r="X43" s="76"/>
      <c r="Y43" s="42"/>
      <c r="Z43" s="42"/>
      <c r="AA43" s="42"/>
      <c r="AB43" s="42"/>
      <c r="AC43" s="24"/>
      <c r="AD43" s="42"/>
      <c r="AE43" s="42"/>
      <c r="AF43" s="42"/>
      <c r="AG43" s="42"/>
      <c r="AH43" s="42"/>
      <c r="AI43" s="42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5"/>
      <c r="O44" s="24"/>
      <c r="P44" s="42"/>
      <c r="Q44" s="45"/>
      <c r="R44" s="42"/>
      <c r="S44" s="42"/>
      <c r="T44" s="24"/>
      <c r="U44" s="24"/>
      <c r="V44" s="24"/>
      <c r="W44" s="24"/>
      <c r="X44" s="76"/>
      <c r="Y44" s="42"/>
      <c r="Z44" s="42"/>
      <c r="AA44" s="42"/>
      <c r="AB44" s="42"/>
      <c r="AC44" s="24"/>
      <c r="AD44" s="42"/>
      <c r="AE44" s="42"/>
      <c r="AF44" s="42"/>
      <c r="AG44" s="42"/>
      <c r="AH44" s="42"/>
      <c r="AI44" s="42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5"/>
      <c r="O45" s="24"/>
      <c r="P45" s="42"/>
      <c r="Q45" s="45"/>
      <c r="R45" s="42"/>
      <c r="S45" s="42"/>
      <c r="T45" s="24"/>
      <c r="U45" s="24"/>
      <c r="V45" s="24"/>
      <c r="W45" s="24"/>
      <c r="X45" s="76"/>
      <c r="Y45" s="42"/>
      <c r="Z45" s="42"/>
      <c r="AA45" s="42"/>
      <c r="AB45" s="42"/>
      <c r="AC45" s="24"/>
      <c r="AD45" s="42"/>
      <c r="AE45" s="42"/>
      <c r="AF45" s="42"/>
      <c r="AG45" s="42"/>
      <c r="AH45" s="42"/>
      <c r="AI45" s="42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5"/>
      <c r="O46" s="24"/>
      <c r="P46" s="42"/>
      <c r="Q46" s="45"/>
      <c r="R46" s="42"/>
      <c r="S46" s="42"/>
      <c r="T46" s="24"/>
      <c r="U46" s="24"/>
      <c r="V46" s="24"/>
      <c r="W46" s="24"/>
      <c r="X46" s="76"/>
      <c r="Y46" s="42"/>
      <c r="Z46" s="42"/>
      <c r="AA46" s="42"/>
      <c r="AB46" s="42"/>
      <c r="AC46" s="24"/>
      <c r="AD46" s="42"/>
      <c r="AE46" s="42"/>
      <c r="AF46" s="42"/>
      <c r="AG46" s="42"/>
      <c r="AH46" s="42"/>
      <c r="AI46" s="42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5"/>
      <c r="O47" s="24"/>
      <c r="P47" s="42"/>
      <c r="Q47" s="45"/>
      <c r="R47" s="42"/>
      <c r="S47" s="42"/>
      <c r="T47" s="24"/>
      <c r="U47" s="24"/>
      <c r="V47" s="24"/>
      <c r="W47" s="24"/>
      <c r="X47" s="76"/>
      <c r="Y47" s="42"/>
      <c r="Z47" s="42"/>
      <c r="AA47" s="42"/>
      <c r="AB47" s="42"/>
      <c r="AC47" s="24"/>
      <c r="AD47" s="42"/>
      <c r="AE47" s="42"/>
      <c r="AF47" s="42"/>
      <c r="AG47" s="42"/>
      <c r="AH47" s="42"/>
      <c r="AI47" s="42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5"/>
      <c r="O48" s="24"/>
      <c r="P48" s="42"/>
      <c r="Q48" s="45"/>
      <c r="R48" s="42"/>
      <c r="S48" s="42"/>
      <c r="T48" s="24"/>
      <c r="U48" s="24"/>
      <c r="V48" s="24"/>
      <c r="W48" s="24"/>
      <c r="X48" s="76"/>
      <c r="Y48" s="42"/>
      <c r="Z48" s="42"/>
      <c r="AA48" s="42"/>
      <c r="AB48" s="42"/>
      <c r="AC48" s="24"/>
      <c r="AD48" s="42"/>
      <c r="AE48" s="42"/>
      <c r="AF48" s="42"/>
      <c r="AG48" s="42"/>
      <c r="AH48" s="42"/>
      <c r="AI48" s="42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5"/>
      <c r="O49" s="24"/>
      <c r="P49" s="42"/>
      <c r="Q49" s="45"/>
      <c r="R49" s="42"/>
      <c r="S49" s="42"/>
      <c r="T49" s="24"/>
      <c r="U49" s="24"/>
      <c r="V49" s="24"/>
      <c r="W49" s="24"/>
      <c r="X49" s="76"/>
      <c r="Y49" s="42"/>
      <c r="Z49" s="42"/>
      <c r="AA49" s="42"/>
      <c r="AB49" s="42"/>
      <c r="AC49" s="24"/>
      <c r="AD49" s="42"/>
      <c r="AE49" s="42"/>
      <c r="AF49" s="42"/>
      <c r="AG49" s="42"/>
      <c r="AH49" s="42"/>
      <c r="AI49" s="42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5"/>
      <c r="O50" s="24"/>
      <c r="P50" s="42"/>
      <c r="Q50" s="45"/>
      <c r="R50" s="42"/>
      <c r="S50" s="42"/>
      <c r="T50" s="24"/>
      <c r="U50" s="24"/>
      <c r="V50" s="24"/>
      <c r="W50" s="24"/>
      <c r="X50" s="76"/>
      <c r="Y50" s="42"/>
      <c r="Z50" s="42"/>
      <c r="AA50" s="42"/>
      <c r="AB50" s="42"/>
      <c r="AC50" s="24"/>
      <c r="AD50" s="42"/>
      <c r="AE50" s="42"/>
      <c r="AF50" s="42"/>
      <c r="AG50" s="42"/>
      <c r="AH50" s="42"/>
      <c r="AI50" s="42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5"/>
      <c r="O51" s="24"/>
      <c r="P51" s="42"/>
      <c r="Q51" s="45"/>
      <c r="R51" s="42"/>
      <c r="S51" s="42"/>
      <c r="T51" s="24"/>
      <c r="U51" s="24"/>
      <c r="V51" s="24"/>
      <c r="W51" s="24"/>
      <c r="X51" s="76"/>
      <c r="Y51" s="42"/>
      <c r="Z51" s="42"/>
      <c r="AA51" s="42"/>
      <c r="AB51" s="42"/>
      <c r="AC51" s="24"/>
      <c r="AD51" s="42"/>
      <c r="AE51" s="42"/>
      <c r="AF51" s="42"/>
      <c r="AG51" s="42"/>
      <c r="AH51" s="42"/>
      <c r="AI51" s="42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5"/>
      <c r="O52" s="24"/>
      <c r="P52" s="42"/>
      <c r="Q52" s="45"/>
      <c r="R52" s="42"/>
      <c r="S52" s="42"/>
      <c r="T52" s="24"/>
      <c r="U52" s="24"/>
      <c r="V52" s="24"/>
      <c r="W52" s="24"/>
      <c r="X52" s="76"/>
      <c r="Y52" s="42"/>
      <c r="Z52" s="42"/>
      <c r="AA52" s="42"/>
      <c r="AB52" s="42"/>
      <c r="AC52" s="24"/>
      <c r="AD52" s="42"/>
      <c r="AE52" s="42"/>
      <c r="AF52" s="42"/>
      <c r="AG52" s="42"/>
      <c r="AH52" s="42"/>
      <c r="AI52" s="42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5"/>
      <c r="O53" s="24"/>
      <c r="P53" s="42"/>
      <c r="Q53" s="45"/>
      <c r="R53" s="42"/>
      <c r="S53" s="42"/>
      <c r="T53" s="24"/>
      <c r="U53" s="24"/>
      <c r="V53" s="24"/>
      <c r="W53" s="24"/>
      <c r="X53" s="76"/>
      <c r="Y53" s="42"/>
      <c r="Z53" s="42"/>
      <c r="AA53" s="42"/>
      <c r="AB53" s="42"/>
      <c r="AC53" s="24"/>
      <c r="AD53" s="42"/>
      <c r="AE53" s="42"/>
      <c r="AF53" s="42"/>
      <c r="AG53" s="42"/>
      <c r="AH53" s="42"/>
      <c r="AI53" s="42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5"/>
      <c r="O54" s="24"/>
      <c r="P54" s="42"/>
      <c r="Q54" s="45"/>
      <c r="R54" s="42"/>
      <c r="S54" s="42"/>
      <c r="T54" s="24"/>
      <c r="U54" s="24"/>
      <c r="V54" s="24"/>
      <c r="W54" s="24"/>
      <c r="X54" s="76"/>
      <c r="Y54" s="42"/>
      <c r="Z54" s="42"/>
      <c r="AA54" s="42"/>
      <c r="AB54" s="42"/>
      <c r="AC54" s="24"/>
      <c r="AD54" s="42"/>
      <c r="AE54" s="42"/>
      <c r="AF54" s="42"/>
      <c r="AG54" s="42"/>
      <c r="AH54" s="42"/>
      <c r="AI54" s="42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5"/>
      <c r="O55" s="24"/>
      <c r="P55" s="42"/>
      <c r="Q55" s="45"/>
      <c r="R55" s="42"/>
      <c r="S55" s="42"/>
      <c r="T55" s="24"/>
      <c r="U55" s="24"/>
      <c r="V55" s="24"/>
      <c r="W55" s="24"/>
      <c r="X55" s="76"/>
      <c r="Y55" s="42"/>
      <c r="Z55" s="42"/>
      <c r="AA55" s="42"/>
      <c r="AB55" s="42"/>
      <c r="AC55" s="24"/>
      <c r="AD55" s="42"/>
      <c r="AE55" s="42"/>
      <c r="AF55" s="42"/>
      <c r="AG55" s="42"/>
      <c r="AH55" s="42"/>
      <c r="AI55" s="42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5"/>
      <c r="O56" s="24"/>
      <c r="P56" s="42"/>
      <c r="Q56" s="45"/>
      <c r="R56" s="42"/>
      <c r="S56" s="42"/>
      <c r="T56" s="24"/>
      <c r="U56" s="24"/>
      <c r="V56" s="24"/>
      <c r="W56" s="24"/>
      <c r="X56" s="76"/>
      <c r="Y56" s="42"/>
      <c r="Z56" s="42"/>
      <c r="AA56" s="42"/>
      <c r="AB56" s="42"/>
      <c r="AC56" s="24"/>
      <c r="AD56" s="42"/>
      <c r="AE56" s="42"/>
      <c r="AF56" s="42"/>
      <c r="AG56" s="42"/>
      <c r="AH56" s="42"/>
      <c r="AI56" s="42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5"/>
      <c r="O57" s="24"/>
      <c r="P57" s="42"/>
      <c r="Q57" s="45"/>
      <c r="R57" s="42"/>
      <c r="S57" s="42"/>
      <c r="T57" s="24"/>
      <c r="U57" s="24"/>
      <c r="V57" s="24"/>
      <c r="W57" s="24"/>
      <c r="X57" s="76"/>
      <c r="Y57" s="42"/>
      <c r="Z57" s="42"/>
      <c r="AA57" s="42"/>
      <c r="AB57" s="42"/>
      <c r="AC57" s="24"/>
      <c r="AD57" s="42"/>
      <c r="AE57" s="42"/>
      <c r="AF57" s="42"/>
      <c r="AG57" s="42"/>
      <c r="AH57" s="42"/>
      <c r="AI57" s="42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5"/>
      <c r="O58" s="24"/>
      <c r="P58" s="42"/>
      <c r="Q58" s="45"/>
      <c r="R58" s="42"/>
      <c r="S58" s="42"/>
      <c r="T58" s="24"/>
      <c r="U58" s="24"/>
      <c r="V58" s="24"/>
      <c r="W58" s="24"/>
      <c r="X58" s="76"/>
      <c r="Y58" s="42"/>
      <c r="Z58" s="42"/>
      <c r="AA58" s="42"/>
      <c r="AB58" s="42"/>
      <c r="AC58" s="24"/>
      <c r="AD58" s="42"/>
      <c r="AE58" s="42"/>
      <c r="AF58" s="42"/>
      <c r="AG58" s="42"/>
      <c r="AH58" s="42"/>
      <c r="AI58" s="42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5"/>
      <c r="O59" s="24"/>
      <c r="P59" s="42"/>
      <c r="Q59" s="45"/>
      <c r="R59" s="42"/>
      <c r="S59" s="42"/>
      <c r="T59" s="24"/>
      <c r="U59" s="24"/>
      <c r="V59" s="24"/>
      <c r="W59" s="24"/>
      <c r="X59" s="76"/>
      <c r="Y59" s="42"/>
      <c r="Z59" s="42"/>
      <c r="AA59" s="42"/>
      <c r="AB59" s="42"/>
      <c r="AC59" s="24"/>
      <c r="AD59" s="42"/>
      <c r="AE59" s="42"/>
      <c r="AF59" s="42"/>
      <c r="AG59" s="42"/>
      <c r="AH59" s="42"/>
      <c r="AI59" s="42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5"/>
      <c r="O60" s="24"/>
      <c r="P60" s="42"/>
      <c r="Q60" s="45"/>
      <c r="R60" s="42"/>
      <c r="S60" s="42"/>
      <c r="T60" s="24"/>
      <c r="U60" s="24"/>
      <c r="V60" s="24"/>
      <c r="W60" s="24"/>
      <c r="X60" s="76"/>
      <c r="Y60" s="42"/>
      <c r="Z60" s="42"/>
      <c r="AA60" s="42"/>
      <c r="AB60" s="42"/>
      <c r="AC60" s="24"/>
      <c r="AD60" s="42"/>
      <c r="AE60" s="42"/>
      <c r="AF60" s="42"/>
      <c r="AG60" s="42"/>
      <c r="AH60" s="42"/>
      <c r="AI60" s="42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O61" s="24"/>
      <c r="P61" s="42"/>
      <c r="Q61" s="45"/>
      <c r="R61" s="42"/>
      <c r="S61" s="42"/>
      <c r="T61" s="24"/>
      <c r="U61" s="24"/>
      <c r="V61" s="24"/>
      <c r="W61" s="24"/>
      <c r="X61" s="76"/>
      <c r="Y61" s="42"/>
      <c r="Z61" s="42"/>
      <c r="AA61" s="42"/>
      <c r="AB61" s="42"/>
      <c r="AC61" s="24"/>
      <c r="AD61" s="42"/>
      <c r="AE61" s="42"/>
      <c r="AF61" s="42"/>
      <c r="AG61" s="42"/>
      <c r="AH61" s="42"/>
      <c r="AI61" s="42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O62" s="24"/>
      <c r="P62" s="42"/>
      <c r="Q62" s="45"/>
      <c r="R62" s="42"/>
      <c r="S62" s="42"/>
      <c r="T62" s="24"/>
      <c r="U62" s="24"/>
      <c r="V62" s="24"/>
      <c r="W62" s="24"/>
      <c r="X62" s="76"/>
      <c r="Y62" s="42"/>
      <c r="Z62" s="42"/>
      <c r="AA62" s="42"/>
      <c r="AB62" s="42"/>
      <c r="AC62" s="24"/>
      <c r="AD62" s="42"/>
      <c r="AE62" s="42"/>
      <c r="AF62" s="42"/>
      <c r="AG62" s="42"/>
      <c r="AH62" s="42"/>
      <c r="AI62" s="42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O63" s="24"/>
      <c r="P63" s="42"/>
      <c r="Q63" s="45"/>
      <c r="R63" s="42"/>
      <c r="S63" s="42"/>
      <c r="T63" s="24"/>
      <c r="U63" s="24"/>
      <c r="V63" s="24"/>
      <c r="W63" s="24"/>
      <c r="X63" s="76"/>
      <c r="Y63" s="42"/>
      <c r="Z63" s="42"/>
      <c r="AA63" s="42"/>
      <c r="AB63" s="42"/>
      <c r="AC63" s="24"/>
      <c r="AD63" s="42"/>
      <c r="AE63" s="42"/>
      <c r="AF63" s="42"/>
      <c r="AG63" s="42"/>
      <c r="AH63" s="42"/>
      <c r="AI63" s="42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O64" s="24"/>
      <c r="P64" s="42"/>
      <c r="Q64" s="45"/>
      <c r="R64" s="42"/>
      <c r="S64" s="42"/>
      <c r="T64" s="24"/>
      <c r="U64" s="24"/>
      <c r="V64" s="24"/>
      <c r="W64" s="24"/>
      <c r="X64" s="76"/>
      <c r="Y64" s="42"/>
      <c r="Z64" s="42"/>
      <c r="AA64" s="42"/>
      <c r="AB64" s="42"/>
      <c r="AC64" s="24"/>
      <c r="AD64" s="42"/>
      <c r="AE64" s="42"/>
      <c r="AF64" s="42"/>
      <c r="AG64" s="42"/>
      <c r="AH64" s="42"/>
      <c r="AI64" s="42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O65" s="24"/>
      <c r="P65" s="42"/>
      <c r="Q65" s="45"/>
      <c r="R65" s="42"/>
      <c r="S65" s="42"/>
      <c r="T65" s="24"/>
      <c r="U65" s="24"/>
      <c r="V65" s="24"/>
      <c r="W65" s="24"/>
      <c r="X65" s="76"/>
      <c r="Y65" s="42"/>
      <c r="Z65" s="42"/>
      <c r="AA65" s="42"/>
      <c r="AB65" s="42"/>
      <c r="AC65" s="24"/>
      <c r="AD65" s="42"/>
      <c r="AE65" s="42"/>
      <c r="AF65" s="42"/>
      <c r="AG65" s="42"/>
      <c r="AH65" s="42"/>
      <c r="AI65" s="42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O66" s="24"/>
      <c r="P66" s="42"/>
      <c r="Q66" s="45"/>
      <c r="R66" s="42"/>
      <c r="S66" s="42"/>
      <c r="T66" s="24"/>
      <c r="U66" s="24"/>
      <c r="V66" s="24"/>
      <c r="W66" s="24"/>
      <c r="X66" s="76"/>
      <c r="Y66" s="42"/>
      <c r="Z66" s="42"/>
      <c r="AA66" s="42"/>
      <c r="AB66" s="42"/>
      <c r="AC66" s="24"/>
      <c r="AD66" s="42"/>
      <c r="AE66" s="42"/>
      <c r="AF66" s="42"/>
      <c r="AG66" s="42"/>
      <c r="AH66" s="42"/>
      <c r="AI66" s="42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O67" s="24"/>
      <c r="P67" s="42"/>
      <c r="Q67" s="45"/>
      <c r="R67" s="42"/>
      <c r="S67" s="42"/>
      <c r="T67" s="24"/>
      <c r="U67" s="24"/>
      <c r="V67" s="24"/>
      <c r="W67" s="24"/>
      <c r="X67" s="76"/>
      <c r="Y67" s="42"/>
      <c r="Z67" s="42"/>
      <c r="AA67" s="42"/>
      <c r="AB67" s="42"/>
      <c r="AC67" s="24"/>
      <c r="AD67" s="42"/>
      <c r="AE67" s="42"/>
      <c r="AF67" s="42"/>
      <c r="AG67" s="42"/>
      <c r="AH67" s="42"/>
      <c r="AI67" s="42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24"/>
      <c r="P68" s="42"/>
      <c r="Q68" s="45"/>
      <c r="R68" s="42"/>
      <c r="S68" s="42"/>
      <c r="T68" s="24"/>
      <c r="U68" s="24"/>
      <c r="V68" s="24"/>
      <c r="W68" s="24"/>
      <c r="X68" s="76"/>
      <c r="Y68" s="42"/>
      <c r="Z68" s="42"/>
      <c r="AA68" s="42"/>
      <c r="AB68" s="42"/>
      <c r="AC68" s="24"/>
      <c r="AD68" s="42"/>
      <c r="AE68" s="42"/>
      <c r="AF68" s="42"/>
      <c r="AG68" s="42"/>
      <c r="AH68" s="42"/>
      <c r="AI68" s="42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24"/>
      <c r="P69" s="42"/>
      <c r="Q69" s="45"/>
      <c r="R69" s="42"/>
      <c r="S69" s="42"/>
      <c r="T69" s="24"/>
      <c r="U69" s="24"/>
      <c r="V69" s="24"/>
      <c r="W69" s="24"/>
      <c r="X69" s="76"/>
      <c r="Y69" s="42"/>
      <c r="Z69" s="42"/>
      <c r="AA69" s="42"/>
      <c r="AB69" s="42"/>
      <c r="AC69" s="24"/>
      <c r="AD69" s="42"/>
      <c r="AE69" s="42"/>
      <c r="AF69" s="42"/>
      <c r="AG69" s="42"/>
      <c r="AH69" s="42"/>
      <c r="AI69" s="42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24"/>
      <c r="P70" s="42"/>
      <c r="Q70" s="45"/>
      <c r="R70" s="42"/>
      <c r="S70" s="42"/>
      <c r="T70" s="24"/>
      <c r="U70" s="24"/>
      <c r="V70" s="24"/>
      <c r="W70" s="24"/>
      <c r="X70" s="76"/>
      <c r="Y70" s="42"/>
      <c r="Z70" s="42"/>
      <c r="AA70" s="42"/>
      <c r="AB70" s="42"/>
      <c r="AC70" s="24"/>
      <c r="AD70" s="42"/>
      <c r="AE70" s="42"/>
      <c r="AF70" s="42"/>
      <c r="AG70" s="42"/>
      <c r="AH70" s="42"/>
      <c r="AI70" s="42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24"/>
      <c r="P71" s="42"/>
      <c r="Q71" s="45"/>
      <c r="R71" s="42"/>
      <c r="S71" s="42"/>
      <c r="T71" s="24"/>
      <c r="U71" s="24"/>
      <c r="V71" s="24"/>
      <c r="W71" s="24"/>
      <c r="X71" s="76"/>
      <c r="Y71" s="42"/>
      <c r="Z71" s="42"/>
      <c r="AA71" s="42"/>
      <c r="AB71" s="42"/>
      <c r="AC71" s="24"/>
      <c r="AD71" s="42"/>
      <c r="AE71" s="42"/>
      <c r="AF71" s="42"/>
      <c r="AG71" s="42"/>
      <c r="AH71" s="42"/>
      <c r="AI71" s="42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24"/>
      <c r="P72" s="42"/>
      <c r="Q72" s="45"/>
      <c r="R72" s="42"/>
      <c r="S72" s="42"/>
      <c r="T72" s="24"/>
      <c r="U72" s="24"/>
      <c r="V72" s="24"/>
      <c r="W72" s="24"/>
      <c r="X72" s="76"/>
      <c r="Y72" s="42"/>
      <c r="Z72" s="42"/>
      <c r="AA72" s="42"/>
      <c r="AB72" s="42"/>
      <c r="AC72" s="24"/>
      <c r="AD72" s="42"/>
      <c r="AE72" s="42"/>
      <c r="AF72" s="42"/>
      <c r="AG72" s="42"/>
      <c r="AH72" s="42"/>
      <c r="AI72" s="42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24"/>
      <c r="P73" s="42"/>
      <c r="Q73" s="45"/>
      <c r="R73" s="42"/>
      <c r="S73" s="42"/>
      <c r="T73" s="24"/>
      <c r="U73" s="24"/>
      <c r="V73" s="24"/>
      <c r="W73" s="24"/>
      <c r="X73" s="76"/>
      <c r="Y73" s="42"/>
      <c r="Z73" s="42"/>
      <c r="AA73" s="42"/>
      <c r="AB73" s="42"/>
      <c r="AC73" s="24"/>
      <c r="AD73" s="42"/>
      <c r="AE73" s="42"/>
      <c r="AF73" s="42"/>
      <c r="AG73" s="42"/>
      <c r="AH73" s="42"/>
      <c r="AI73" s="42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24"/>
      <c r="P74" s="42"/>
      <c r="Q74" s="45"/>
      <c r="R74" s="42"/>
      <c r="S74" s="42"/>
      <c r="T74" s="24"/>
      <c r="U74" s="24"/>
      <c r="V74" s="24"/>
      <c r="W74" s="24"/>
      <c r="X74" s="76"/>
      <c r="Y74" s="42"/>
      <c r="Z74" s="42"/>
      <c r="AA74" s="42"/>
      <c r="AB74" s="42"/>
      <c r="AC74" s="24"/>
      <c r="AD74" s="42"/>
      <c r="AE74" s="42"/>
      <c r="AF74" s="42"/>
      <c r="AG74" s="42"/>
      <c r="AH74" s="42"/>
      <c r="AI74" s="42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24"/>
      <c r="P75" s="42"/>
      <c r="Q75" s="45"/>
      <c r="R75" s="42"/>
      <c r="S75" s="42"/>
      <c r="T75" s="24"/>
      <c r="U75" s="24"/>
      <c r="V75" s="24"/>
      <c r="W75" s="24"/>
      <c r="X75" s="76"/>
      <c r="Y75" s="42"/>
      <c r="Z75" s="42"/>
      <c r="AA75" s="42"/>
      <c r="AB75" s="42"/>
      <c r="AC75" s="24"/>
      <c r="AD75" s="42"/>
      <c r="AE75" s="42"/>
      <c r="AF75" s="42"/>
      <c r="AG75" s="42"/>
      <c r="AH75" s="42"/>
      <c r="AI75" s="42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24"/>
      <c r="P76" s="42"/>
      <c r="Q76" s="45"/>
      <c r="R76" s="42"/>
      <c r="S76" s="42"/>
      <c r="T76" s="24"/>
      <c r="U76" s="24"/>
      <c r="V76" s="24"/>
      <c r="W76" s="24"/>
      <c r="X76" s="76"/>
      <c r="Y76" s="42"/>
      <c r="Z76" s="42"/>
      <c r="AA76" s="42"/>
      <c r="AB76" s="42"/>
      <c r="AC76" s="24"/>
      <c r="AD76" s="42"/>
      <c r="AE76" s="42"/>
      <c r="AF76" s="42"/>
      <c r="AG76" s="42"/>
      <c r="AH76" s="42"/>
      <c r="AI76" s="42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24"/>
      <c r="P77" s="42"/>
      <c r="Q77" s="45"/>
      <c r="R77" s="42"/>
      <c r="S77" s="42"/>
      <c r="T77" s="24"/>
      <c r="U77" s="24"/>
      <c r="V77" s="24"/>
      <c r="W77" s="24"/>
      <c r="X77" s="76"/>
      <c r="Y77" s="42"/>
      <c r="Z77" s="42"/>
      <c r="AA77" s="42"/>
      <c r="AB77" s="42"/>
      <c r="AC77" s="24"/>
      <c r="AD77" s="42"/>
      <c r="AE77" s="42"/>
      <c r="AF77" s="42"/>
      <c r="AG77" s="42"/>
      <c r="AH77" s="42"/>
      <c r="AI77" s="42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24"/>
      <c r="P78" s="42"/>
      <c r="Q78" s="45"/>
      <c r="R78" s="42"/>
      <c r="S78" s="42"/>
      <c r="T78" s="24"/>
      <c r="U78" s="24"/>
      <c r="V78" s="24"/>
      <c r="W78" s="24"/>
      <c r="X78" s="76"/>
      <c r="Y78" s="42"/>
      <c r="Z78" s="42"/>
      <c r="AA78" s="42"/>
      <c r="AB78" s="42"/>
      <c r="AC78" s="24"/>
      <c r="AD78" s="42"/>
      <c r="AE78" s="42"/>
      <c r="AF78" s="42"/>
      <c r="AG78" s="42"/>
      <c r="AH78" s="42"/>
      <c r="AI78" s="42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24"/>
      <c r="P79" s="42"/>
      <c r="Q79" s="45"/>
      <c r="R79" s="42"/>
      <c r="S79" s="42"/>
      <c r="T79" s="24"/>
      <c r="U79" s="24"/>
      <c r="V79" s="24"/>
      <c r="W79" s="24"/>
      <c r="X79" s="76"/>
      <c r="Y79" s="42"/>
      <c r="Z79" s="42"/>
      <c r="AA79" s="42"/>
      <c r="AB79" s="42"/>
      <c r="AC79" s="24"/>
      <c r="AD79" s="42"/>
      <c r="AE79" s="42"/>
      <c r="AF79" s="42"/>
      <c r="AG79" s="42"/>
      <c r="AH79" s="42"/>
      <c r="AI79" s="42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24"/>
      <c r="P80" s="42"/>
      <c r="Q80" s="45"/>
      <c r="R80" s="42"/>
      <c r="S80" s="42"/>
      <c r="T80" s="24"/>
      <c r="U80" s="24"/>
      <c r="V80" s="24"/>
      <c r="W80" s="24"/>
      <c r="X80" s="76"/>
      <c r="Y80" s="42"/>
      <c r="Z80" s="42"/>
      <c r="AA80" s="42"/>
      <c r="AB80" s="42"/>
      <c r="AC80" s="24"/>
      <c r="AD80" s="42"/>
      <c r="AE80" s="42"/>
      <c r="AF80" s="42"/>
      <c r="AG80" s="42"/>
      <c r="AH80" s="42"/>
      <c r="AI80" s="42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24"/>
      <c r="P81" s="42"/>
      <c r="Q81" s="45"/>
      <c r="R81" s="42"/>
      <c r="S81" s="42"/>
      <c r="T81" s="24"/>
      <c r="U81" s="24"/>
      <c r="V81" s="24"/>
      <c r="W81" s="24"/>
      <c r="X81" s="76"/>
      <c r="Y81" s="42"/>
      <c r="Z81" s="42"/>
      <c r="AA81" s="42"/>
      <c r="AB81" s="42"/>
      <c r="AC81" s="24"/>
      <c r="AD81" s="42"/>
      <c r="AE81" s="42"/>
      <c r="AF81" s="42"/>
      <c r="AG81" s="42"/>
      <c r="AH81" s="42"/>
      <c r="AI81" s="42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24"/>
      <c r="P82" s="42"/>
      <c r="Q82" s="45"/>
      <c r="R82" s="42"/>
      <c r="S82" s="42"/>
      <c r="T82" s="24"/>
      <c r="U82" s="24"/>
      <c r="V82" s="24"/>
      <c r="W82" s="24"/>
      <c r="X82" s="76"/>
      <c r="Y82" s="42"/>
      <c r="Z82" s="42"/>
      <c r="AA82" s="42"/>
      <c r="AB82" s="42"/>
      <c r="AC82" s="24"/>
      <c r="AD82" s="42"/>
      <c r="AE82" s="42"/>
      <c r="AF82" s="42"/>
      <c r="AG82" s="42"/>
      <c r="AH82" s="42"/>
      <c r="AI82" s="42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24"/>
      <c r="P83" s="42"/>
      <c r="Q83" s="45"/>
      <c r="R83" s="42"/>
      <c r="S83" s="42"/>
      <c r="T83" s="24"/>
      <c r="U83" s="24"/>
      <c r="V83" s="24"/>
      <c r="W83" s="24"/>
      <c r="X83" s="76"/>
      <c r="Y83" s="42"/>
      <c r="Z83" s="42"/>
      <c r="AA83" s="42"/>
      <c r="AB83" s="42"/>
      <c r="AC83" s="24"/>
      <c r="AD83" s="42"/>
      <c r="AE83" s="42"/>
      <c r="AF83" s="42"/>
      <c r="AG83" s="42"/>
      <c r="AH83" s="42"/>
      <c r="AI83" s="42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24"/>
      <c r="P84" s="42"/>
      <c r="Q84" s="45"/>
      <c r="R84" s="42"/>
      <c r="S84" s="42"/>
      <c r="T84" s="24"/>
      <c r="U84" s="24"/>
      <c r="V84" s="24"/>
      <c r="W84" s="24"/>
      <c r="X84" s="76"/>
      <c r="Y84" s="42"/>
      <c r="Z84" s="42"/>
      <c r="AA84" s="42"/>
      <c r="AB84" s="42"/>
      <c r="AC84" s="24"/>
      <c r="AD84" s="42"/>
      <c r="AE84" s="42"/>
      <c r="AF84" s="42"/>
      <c r="AG84" s="42"/>
      <c r="AH84" s="42"/>
      <c r="AI84" s="42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24"/>
      <c r="P85" s="42"/>
      <c r="Q85" s="45"/>
      <c r="R85" s="42"/>
      <c r="S85" s="42"/>
      <c r="T85" s="24"/>
      <c r="U85" s="24"/>
      <c r="V85" s="24"/>
      <c r="W85" s="24"/>
      <c r="X85" s="76"/>
      <c r="Y85" s="42"/>
      <c r="Z85" s="42"/>
      <c r="AA85" s="42"/>
      <c r="AB85" s="42"/>
      <c r="AC85" s="24"/>
      <c r="AD85" s="42"/>
      <c r="AE85" s="42"/>
      <c r="AF85" s="42"/>
      <c r="AG85" s="42"/>
      <c r="AH85" s="42"/>
      <c r="AI85" s="42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24"/>
      <c r="P86" s="42"/>
      <c r="Q86" s="45"/>
      <c r="R86" s="42"/>
      <c r="S86" s="42"/>
      <c r="T86" s="24"/>
      <c r="U86" s="24"/>
      <c r="V86" s="24"/>
      <c r="W86" s="24"/>
      <c r="X86" s="76"/>
      <c r="Y86" s="42"/>
      <c r="Z86" s="42"/>
      <c r="AA86" s="42"/>
      <c r="AB86" s="42"/>
      <c r="AC86" s="24"/>
      <c r="AD86" s="42"/>
      <c r="AE86" s="42"/>
      <c r="AF86" s="42"/>
      <c r="AG86" s="42"/>
      <c r="AH86" s="42"/>
      <c r="AI86" s="42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24"/>
      <c r="P87" s="42"/>
      <c r="Q87" s="45"/>
      <c r="R87" s="42"/>
      <c r="S87" s="42"/>
      <c r="T87" s="24"/>
      <c r="U87" s="24"/>
      <c r="V87" s="24"/>
      <c r="W87" s="24"/>
      <c r="X87" s="76"/>
      <c r="Y87" s="42"/>
      <c r="Z87" s="42"/>
      <c r="AA87" s="42"/>
      <c r="AB87" s="42"/>
      <c r="AC87" s="24"/>
      <c r="AD87" s="42"/>
      <c r="AE87" s="42"/>
      <c r="AF87" s="42"/>
      <c r="AG87" s="42"/>
      <c r="AH87" s="42"/>
      <c r="AI87" s="42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24"/>
      <c r="P88" s="42"/>
      <c r="Q88" s="45"/>
      <c r="R88" s="42"/>
      <c r="S88" s="42"/>
      <c r="T88" s="24"/>
      <c r="U88" s="24"/>
      <c r="V88" s="24"/>
      <c r="W88" s="24"/>
      <c r="X88" s="76"/>
      <c r="Y88" s="42"/>
      <c r="Z88" s="42"/>
      <c r="AA88" s="42"/>
      <c r="AB88" s="42"/>
      <c r="AC88" s="24"/>
      <c r="AD88" s="42"/>
      <c r="AE88" s="42"/>
      <c r="AF88" s="42"/>
      <c r="AG88" s="42"/>
      <c r="AH88" s="42"/>
      <c r="AI88" s="42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24"/>
      <c r="P89" s="42"/>
      <c r="Q89" s="45"/>
      <c r="R89" s="42"/>
      <c r="S89" s="42"/>
      <c r="T89" s="24"/>
      <c r="U89" s="24"/>
      <c r="V89" s="24"/>
      <c r="W89" s="24"/>
      <c r="X89" s="76"/>
      <c r="Y89" s="42"/>
      <c r="Z89" s="42"/>
      <c r="AA89" s="42"/>
      <c r="AB89" s="42"/>
      <c r="AC89" s="24"/>
      <c r="AD89" s="42"/>
      <c r="AE89" s="42"/>
      <c r="AF89" s="42"/>
      <c r="AG89" s="42"/>
      <c r="AH89" s="42"/>
      <c r="AI89" s="42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24"/>
      <c r="P90" s="42"/>
      <c r="Q90" s="45"/>
      <c r="R90" s="42"/>
      <c r="S90" s="42"/>
      <c r="T90" s="24"/>
      <c r="U90" s="24"/>
      <c r="V90" s="24"/>
      <c r="W90" s="24"/>
      <c r="X90" s="76"/>
      <c r="Y90" s="42"/>
      <c r="Z90" s="42"/>
      <c r="AA90" s="42"/>
      <c r="AB90" s="42"/>
      <c r="AC90" s="24"/>
      <c r="AD90" s="42"/>
      <c r="AE90" s="42"/>
      <c r="AF90" s="42"/>
      <c r="AG90" s="42"/>
      <c r="AH90" s="42"/>
      <c r="AI90" s="42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24"/>
      <c r="P91" s="42"/>
      <c r="Q91" s="45"/>
      <c r="R91" s="42"/>
      <c r="S91" s="42"/>
      <c r="T91" s="24"/>
      <c r="U91" s="24"/>
      <c r="V91" s="24"/>
      <c r="W91" s="24"/>
      <c r="X91" s="76"/>
      <c r="Y91" s="42"/>
      <c r="Z91" s="42"/>
      <c r="AA91" s="42"/>
      <c r="AB91" s="42"/>
      <c r="AC91" s="24"/>
      <c r="AD91" s="42"/>
      <c r="AE91" s="42"/>
      <c r="AF91" s="42"/>
      <c r="AG91" s="42"/>
      <c r="AH91" s="42"/>
      <c r="AI91" s="42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24"/>
      <c r="P92" s="42"/>
      <c r="Q92" s="45"/>
      <c r="R92" s="42"/>
      <c r="S92" s="42"/>
      <c r="T92" s="24"/>
      <c r="U92" s="24"/>
      <c r="V92" s="24"/>
      <c r="W92" s="24"/>
      <c r="X92" s="76"/>
      <c r="Y92" s="42"/>
      <c r="Z92" s="42"/>
      <c r="AA92" s="42"/>
      <c r="AB92" s="42"/>
      <c r="AC92" s="24"/>
      <c r="AD92" s="42"/>
      <c r="AE92" s="42"/>
      <c r="AF92" s="42"/>
      <c r="AG92" s="42"/>
      <c r="AH92" s="42"/>
      <c r="AI92" s="42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24"/>
      <c r="P93" s="42"/>
      <c r="Q93" s="45"/>
      <c r="R93" s="42"/>
      <c r="S93" s="42"/>
      <c r="T93" s="24"/>
      <c r="U93" s="24"/>
      <c r="V93" s="24"/>
      <c r="W93" s="24"/>
      <c r="X93" s="76"/>
      <c r="Y93" s="42"/>
      <c r="Z93" s="42"/>
      <c r="AA93" s="42"/>
      <c r="AB93" s="42"/>
      <c r="AC93" s="24"/>
      <c r="AD93" s="42"/>
      <c r="AE93" s="42"/>
      <c r="AF93" s="42"/>
      <c r="AG93" s="42"/>
      <c r="AH93" s="42"/>
      <c r="AI93" s="42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24"/>
      <c r="P94" s="42"/>
      <c r="Q94" s="45"/>
      <c r="R94" s="42"/>
      <c r="S94" s="42"/>
      <c r="T94" s="24"/>
      <c r="U94" s="24"/>
      <c r="V94" s="24"/>
      <c r="W94" s="24"/>
      <c r="X94" s="76"/>
      <c r="Y94" s="42"/>
      <c r="Z94" s="42"/>
      <c r="AA94" s="42"/>
      <c r="AB94" s="42"/>
      <c r="AC94" s="24"/>
      <c r="AD94" s="42"/>
      <c r="AE94" s="42"/>
      <c r="AF94" s="42"/>
      <c r="AG94" s="42"/>
      <c r="AH94" s="42"/>
      <c r="AI94" s="42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5"/>
      <c r="O95" s="24"/>
      <c r="P95" s="42"/>
      <c r="Q95" s="45"/>
      <c r="R95" s="42"/>
      <c r="S95" s="42"/>
      <c r="T95" s="24"/>
      <c r="U95" s="24"/>
      <c r="V95" s="24"/>
      <c r="W95" s="24"/>
      <c r="X95" s="76"/>
      <c r="Y95" s="42"/>
      <c r="Z95" s="42"/>
      <c r="AA95" s="42"/>
      <c r="AB95" s="42"/>
      <c r="AC95" s="24"/>
      <c r="AD95" s="42"/>
      <c r="AE95" s="42"/>
      <c r="AF95" s="42"/>
      <c r="AG95" s="42"/>
      <c r="AH95" s="42"/>
      <c r="AI95" s="42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5"/>
      <c r="O96" s="24"/>
      <c r="P96" s="42"/>
      <c r="Q96" s="45"/>
      <c r="R96" s="42"/>
      <c r="S96" s="42"/>
      <c r="T96" s="24"/>
      <c r="U96" s="24"/>
      <c r="V96" s="24"/>
      <c r="W96" s="24"/>
      <c r="X96" s="76"/>
      <c r="Y96" s="42"/>
      <c r="Z96" s="42"/>
      <c r="AA96" s="42"/>
      <c r="AB96" s="42"/>
      <c r="AC96" s="24"/>
      <c r="AD96" s="42"/>
      <c r="AE96" s="42"/>
      <c r="AF96" s="42"/>
      <c r="AG96" s="42"/>
      <c r="AH96" s="42"/>
      <c r="AI96" s="42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5"/>
      <c r="O97" s="24"/>
      <c r="P97" s="42"/>
      <c r="Q97" s="45"/>
      <c r="R97" s="42"/>
      <c r="S97" s="42"/>
      <c r="T97" s="24"/>
      <c r="U97" s="24"/>
      <c r="V97" s="24"/>
      <c r="W97" s="24"/>
      <c r="X97" s="76"/>
      <c r="Y97" s="42"/>
      <c r="Z97" s="42"/>
      <c r="AA97" s="42"/>
      <c r="AB97" s="42"/>
      <c r="AC97" s="24"/>
      <c r="AD97" s="42"/>
      <c r="AE97" s="42"/>
      <c r="AF97" s="42"/>
      <c r="AG97" s="42"/>
      <c r="AH97" s="42"/>
      <c r="AI97" s="42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5"/>
      <c r="O98" s="24"/>
      <c r="P98" s="42"/>
      <c r="Q98" s="45"/>
      <c r="R98" s="42"/>
      <c r="S98" s="42"/>
      <c r="T98" s="24"/>
      <c r="U98" s="24"/>
      <c r="V98" s="24"/>
      <c r="W98" s="24"/>
      <c r="X98" s="76"/>
      <c r="Y98" s="42"/>
      <c r="Z98" s="42"/>
      <c r="AA98" s="42"/>
      <c r="AB98" s="42"/>
      <c r="AC98" s="24"/>
      <c r="AD98" s="42"/>
      <c r="AE98" s="42"/>
      <c r="AF98" s="42"/>
      <c r="AG98" s="42"/>
      <c r="AH98" s="42"/>
      <c r="AI98" s="42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5"/>
      <c r="O99" s="24"/>
      <c r="P99" s="42"/>
      <c r="Q99" s="45"/>
      <c r="R99" s="42"/>
      <c r="S99" s="42"/>
      <c r="T99" s="24"/>
      <c r="U99" s="24"/>
      <c r="V99" s="24"/>
      <c r="W99" s="24"/>
      <c r="X99" s="76"/>
      <c r="Y99" s="42"/>
      <c r="Z99" s="42"/>
      <c r="AA99" s="42"/>
      <c r="AB99" s="42"/>
      <c r="AC99" s="24"/>
      <c r="AD99" s="42"/>
      <c r="AE99" s="42"/>
      <c r="AF99" s="42"/>
      <c r="AG99" s="42"/>
      <c r="AH99" s="42"/>
      <c r="AI99" s="42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5"/>
      <c r="O100" s="24"/>
      <c r="P100" s="42"/>
      <c r="Q100" s="45"/>
      <c r="R100" s="42"/>
      <c r="S100" s="42"/>
      <c r="T100" s="24"/>
      <c r="U100" s="24"/>
      <c r="V100" s="24"/>
      <c r="W100" s="24"/>
      <c r="X100" s="76"/>
      <c r="Y100" s="42"/>
      <c r="Z100" s="42"/>
      <c r="AA100" s="42"/>
      <c r="AB100" s="42"/>
      <c r="AC100" s="24"/>
      <c r="AD100" s="42"/>
      <c r="AE100" s="42"/>
      <c r="AF100" s="42"/>
      <c r="AG100" s="42"/>
      <c r="AH100" s="42"/>
      <c r="AI100" s="42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5"/>
      <c r="O101" s="24"/>
      <c r="P101" s="42"/>
      <c r="Q101" s="45"/>
      <c r="R101" s="42"/>
      <c r="S101" s="42"/>
      <c r="T101" s="24"/>
      <c r="U101" s="24"/>
      <c r="V101" s="24"/>
      <c r="W101" s="24"/>
      <c r="X101" s="76"/>
      <c r="Y101" s="42"/>
      <c r="Z101" s="42"/>
      <c r="AA101" s="42"/>
      <c r="AB101" s="42"/>
      <c r="AC101" s="24"/>
      <c r="AD101" s="42"/>
      <c r="AE101" s="42"/>
      <c r="AF101" s="42"/>
      <c r="AG101" s="42"/>
      <c r="AH101" s="42"/>
      <c r="AI101" s="42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5"/>
      <c r="O102" s="24"/>
      <c r="P102" s="42"/>
      <c r="Q102" s="45"/>
      <c r="R102" s="42"/>
      <c r="S102" s="42"/>
      <c r="T102" s="24"/>
      <c r="U102" s="24"/>
      <c r="V102" s="24"/>
      <c r="W102" s="24"/>
      <c r="X102" s="76"/>
      <c r="Y102" s="42"/>
      <c r="Z102" s="42"/>
      <c r="AA102" s="42"/>
      <c r="AB102" s="42"/>
      <c r="AC102" s="24"/>
      <c r="AD102" s="42"/>
      <c r="AE102" s="42"/>
      <c r="AF102" s="42"/>
      <c r="AG102" s="42"/>
      <c r="AH102" s="42"/>
      <c r="AI102" s="42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5"/>
      <c r="O103" s="24"/>
      <c r="P103" s="42"/>
      <c r="Q103" s="45"/>
      <c r="R103" s="42"/>
      <c r="S103" s="42"/>
      <c r="T103" s="24"/>
      <c r="U103" s="24"/>
      <c r="V103" s="24"/>
      <c r="W103" s="24"/>
      <c r="X103" s="76"/>
      <c r="Y103" s="42"/>
      <c r="Z103" s="42"/>
      <c r="AA103" s="42"/>
      <c r="AB103" s="42"/>
      <c r="AC103" s="24"/>
      <c r="AD103" s="42"/>
      <c r="AE103" s="42"/>
      <c r="AF103" s="42"/>
      <c r="AG103" s="42"/>
      <c r="AH103" s="42"/>
      <c r="AI103" s="42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5"/>
      <c r="O104" s="24"/>
      <c r="P104" s="42"/>
      <c r="Q104" s="45"/>
      <c r="R104" s="42"/>
      <c r="S104" s="42"/>
      <c r="T104" s="24"/>
      <c r="U104" s="24"/>
      <c r="V104" s="24"/>
      <c r="W104" s="24"/>
      <c r="X104" s="76"/>
      <c r="Y104" s="42"/>
      <c r="Z104" s="42"/>
      <c r="AA104" s="42"/>
      <c r="AB104" s="42"/>
      <c r="AC104" s="24"/>
      <c r="AD104" s="42"/>
      <c r="AE104" s="42"/>
      <c r="AF104" s="42"/>
      <c r="AG104" s="42"/>
      <c r="AH104" s="42"/>
      <c r="AI104" s="42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5"/>
      <c r="O105" s="24"/>
      <c r="P105" s="42"/>
      <c r="Q105" s="45"/>
      <c r="R105" s="42"/>
      <c r="S105" s="42"/>
      <c r="T105" s="24"/>
      <c r="U105" s="24"/>
      <c r="V105" s="24"/>
      <c r="W105" s="24"/>
      <c r="X105" s="76"/>
      <c r="Y105" s="42"/>
      <c r="Z105" s="42"/>
      <c r="AA105" s="42"/>
      <c r="AB105" s="42"/>
      <c r="AC105" s="24"/>
      <c r="AD105" s="42"/>
      <c r="AE105" s="42"/>
      <c r="AF105" s="42"/>
      <c r="AG105" s="42"/>
      <c r="AH105" s="42"/>
      <c r="AI105" s="42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5"/>
      <c r="O106" s="24"/>
      <c r="P106" s="42"/>
      <c r="Q106" s="45"/>
      <c r="R106" s="42"/>
      <c r="S106" s="42"/>
      <c r="T106" s="24"/>
      <c r="U106" s="24"/>
      <c r="V106" s="24"/>
      <c r="W106" s="24"/>
      <c r="X106" s="76"/>
      <c r="Y106" s="42"/>
      <c r="Z106" s="42"/>
      <c r="AA106" s="42"/>
      <c r="AB106" s="42"/>
      <c r="AC106" s="24"/>
      <c r="AD106" s="42"/>
      <c r="AE106" s="42"/>
      <c r="AF106" s="42"/>
      <c r="AG106" s="42"/>
      <c r="AH106" s="42"/>
      <c r="AI106" s="42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5"/>
      <c r="O107" s="24"/>
      <c r="P107" s="42"/>
      <c r="Q107" s="45"/>
      <c r="R107" s="42"/>
      <c r="S107" s="42"/>
      <c r="T107" s="24"/>
      <c r="U107" s="24"/>
      <c r="V107" s="24"/>
      <c r="W107" s="24"/>
      <c r="X107" s="76"/>
      <c r="Y107" s="42"/>
      <c r="Z107" s="42"/>
      <c r="AA107" s="42"/>
      <c r="AB107" s="42"/>
      <c r="AC107" s="24"/>
      <c r="AD107" s="42"/>
      <c r="AE107" s="42"/>
      <c r="AF107" s="42"/>
      <c r="AG107" s="42"/>
      <c r="AH107" s="42"/>
      <c r="AI107" s="42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5"/>
      <c r="O108" s="24"/>
      <c r="P108" s="42"/>
      <c r="Q108" s="45"/>
      <c r="R108" s="42"/>
      <c r="S108" s="42"/>
      <c r="T108" s="24"/>
      <c r="U108" s="24"/>
      <c r="V108" s="24"/>
      <c r="W108" s="24"/>
      <c r="X108" s="76"/>
      <c r="Y108" s="42"/>
      <c r="Z108" s="42"/>
      <c r="AA108" s="42"/>
      <c r="AB108" s="42"/>
      <c r="AC108" s="24"/>
      <c r="AD108" s="42"/>
      <c r="AE108" s="42"/>
      <c r="AF108" s="42"/>
      <c r="AG108" s="42"/>
      <c r="AH108" s="42"/>
      <c r="AI108" s="42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5"/>
      <c r="O109" s="24"/>
      <c r="P109" s="42"/>
      <c r="Q109" s="45"/>
      <c r="R109" s="42"/>
      <c r="S109" s="42"/>
      <c r="T109" s="24"/>
      <c r="U109" s="24"/>
      <c r="V109" s="24"/>
      <c r="W109" s="24"/>
      <c r="X109" s="76"/>
      <c r="Y109" s="42"/>
      <c r="Z109" s="42"/>
      <c r="AA109" s="42"/>
      <c r="AB109" s="42"/>
      <c r="AC109" s="24"/>
      <c r="AD109" s="42"/>
      <c r="AE109" s="42"/>
      <c r="AF109" s="42"/>
      <c r="AG109" s="42"/>
      <c r="AH109" s="42"/>
      <c r="AI109" s="42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5"/>
      <c r="O110" s="24"/>
      <c r="P110" s="42"/>
      <c r="Q110" s="45"/>
      <c r="R110" s="42"/>
      <c r="S110" s="42"/>
      <c r="T110" s="24"/>
      <c r="U110" s="24"/>
      <c r="V110" s="24"/>
      <c r="W110" s="24"/>
      <c r="X110" s="76"/>
      <c r="Y110" s="42"/>
      <c r="Z110" s="42"/>
      <c r="AA110" s="42"/>
      <c r="AB110" s="42"/>
      <c r="AC110" s="24"/>
      <c r="AD110" s="42"/>
      <c r="AE110" s="42"/>
      <c r="AF110" s="42"/>
      <c r="AG110" s="42"/>
      <c r="AH110" s="42"/>
      <c r="AI110" s="42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5"/>
      <c r="O111" s="24"/>
      <c r="P111" s="42"/>
      <c r="Q111" s="45"/>
      <c r="R111" s="42"/>
      <c r="S111" s="42"/>
      <c r="T111" s="24"/>
      <c r="U111" s="24"/>
      <c r="V111" s="24"/>
      <c r="W111" s="24"/>
      <c r="X111" s="76"/>
      <c r="Y111" s="42"/>
      <c r="Z111" s="42"/>
      <c r="AA111" s="42"/>
      <c r="AB111" s="42"/>
      <c r="AC111" s="24"/>
      <c r="AD111" s="42"/>
      <c r="AE111" s="42"/>
      <c r="AF111" s="42"/>
      <c r="AG111" s="42"/>
      <c r="AH111" s="42"/>
      <c r="AI111" s="42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5"/>
      <c r="O112" s="24"/>
      <c r="P112" s="42"/>
      <c r="Q112" s="45"/>
      <c r="R112" s="42"/>
      <c r="S112" s="42"/>
      <c r="T112" s="24"/>
      <c r="U112" s="24"/>
      <c r="V112" s="24"/>
      <c r="W112" s="24"/>
      <c r="X112" s="76"/>
      <c r="Y112" s="42"/>
      <c r="Z112" s="42"/>
      <c r="AA112" s="42"/>
      <c r="AB112" s="42"/>
      <c r="AC112" s="24"/>
      <c r="AD112" s="42"/>
      <c r="AE112" s="42"/>
      <c r="AF112" s="42"/>
      <c r="AG112" s="42"/>
      <c r="AH112" s="42"/>
      <c r="AI112" s="42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5"/>
      <c r="O113" s="24"/>
      <c r="P113" s="42"/>
      <c r="Q113" s="45"/>
      <c r="R113" s="42"/>
      <c r="S113" s="42"/>
      <c r="T113" s="24"/>
      <c r="U113" s="24"/>
      <c r="V113" s="24"/>
      <c r="W113" s="24"/>
      <c r="X113" s="76"/>
      <c r="Y113" s="42"/>
      <c r="Z113" s="42"/>
      <c r="AA113" s="42"/>
      <c r="AB113" s="42"/>
      <c r="AC113" s="24"/>
      <c r="AD113" s="42"/>
      <c r="AE113" s="42"/>
      <c r="AF113" s="42"/>
      <c r="AG113" s="42"/>
      <c r="AH113" s="42"/>
      <c r="AI113" s="42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5"/>
      <c r="O114" s="24"/>
      <c r="P114" s="42"/>
      <c r="Q114" s="45"/>
      <c r="R114" s="42"/>
      <c r="S114" s="42"/>
      <c r="T114" s="24"/>
      <c r="U114" s="24"/>
      <c r="V114" s="24"/>
      <c r="W114" s="24"/>
      <c r="X114" s="76"/>
      <c r="Y114" s="42"/>
      <c r="Z114" s="42"/>
      <c r="AA114" s="42"/>
      <c r="AB114" s="42"/>
      <c r="AC114" s="24"/>
      <c r="AD114" s="42"/>
      <c r="AE114" s="42"/>
      <c r="AF114" s="42"/>
      <c r="AG114" s="42"/>
      <c r="AH114" s="42"/>
      <c r="AI114" s="42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5"/>
      <c r="O115" s="24"/>
      <c r="P115" s="42"/>
      <c r="Q115" s="45"/>
      <c r="R115" s="42"/>
      <c r="S115" s="42"/>
      <c r="T115" s="24"/>
      <c r="U115" s="24"/>
      <c r="V115" s="24"/>
      <c r="W115" s="24"/>
      <c r="X115" s="76"/>
      <c r="Y115" s="42"/>
      <c r="Z115" s="42"/>
      <c r="AA115" s="42"/>
      <c r="AB115" s="42"/>
      <c r="AC115" s="24"/>
      <c r="AD115" s="42"/>
      <c r="AE115" s="42"/>
      <c r="AF115" s="42"/>
      <c r="AG115" s="42"/>
      <c r="AH115" s="42"/>
      <c r="AI115" s="42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5"/>
      <c r="O116" s="24"/>
      <c r="P116" s="42"/>
      <c r="Q116" s="45"/>
      <c r="R116" s="42"/>
      <c r="S116" s="42"/>
      <c r="T116" s="24"/>
      <c r="U116" s="24"/>
      <c r="V116" s="24"/>
      <c r="W116" s="24"/>
      <c r="X116" s="76"/>
      <c r="Y116" s="42"/>
      <c r="Z116" s="42"/>
      <c r="AA116" s="42"/>
      <c r="AB116" s="42"/>
      <c r="AC116" s="24"/>
      <c r="AD116" s="42"/>
      <c r="AE116" s="42"/>
      <c r="AF116" s="42"/>
      <c r="AG116" s="42"/>
      <c r="AH116" s="42"/>
      <c r="AI116" s="42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5"/>
      <c r="O117" s="24"/>
      <c r="P117" s="42"/>
      <c r="Q117" s="45"/>
      <c r="R117" s="42"/>
      <c r="S117" s="42"/>
      <c r="T117" s="24"/>
      <c r="U117" s="24"/>
      <c r="V117" s="24"/>
      <c r="W117" s="24"/>
      <c r="X117" s="76"/>
      <c r="Y117" s="42"/>
      <c r="Z117" s="42"/>
      <c r="AA117" s="42"/>
      <c r="AB117" s="42"/>
      <c r="AC117" s="24"/>
      <c r="AD117" s="42"/>
      <c r="AE117" s="42"/>
      <c r="AF117" s="42"/>
      <c r="AG117" s="42"/>
      <c r="AH117" s="42"/>
      <c r="AI117" s="42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5"/>
      <c r="O118" s="24"/>
      <c r="P118" s="42"/>
      <c r="Q118" s="45"/>
      <c r="R118" s="42"/>
      <c r="S118" s="42"/>
      <c r="T118" s="24"/>
      <c r="U118" s="24"/>
      <c r="V118" s="24"/>
      <c r="W118" s="24"/>
      <c r="X118" s="76"/>
      <c r="Y118" s="42"/>
      <c r="Z118" s="42"/>
      <c r="AA118" s="42"/>
      <c r="AB118" s="42"/>
      <c r="AC118" s="24"/>
      <c r="AD118" s="42"/>
      <c r="AE118" s="42"/>
      <c r="AF118" s="42"/>
      <c r="AG118" s="42"/>
      <c r="AH118" s="42"/>
      <c r="AI118" s="42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5"/>
      <c r="O119" s="24"/>
      <c r="P119" s="42"/>
      <c r="Q119" s="45"/>
      <c r="R119" s="42"/>
      <c r="S119" s="42"/>
      <c r="T119" s="24"/>
      <c r="U119" s="24"/>
      <c r="V119" s="24"/>
      <c r="W119" s="24"/>
      <c r="X119" s="76"/>
      <c r="Y119" s="42"/>
      <c r="Z119" s="42"/>
      <c r="AA119" s="42"/>
      <c r="AB119" s="42"/>
      <c r="AC119" s="24"/>
      <c r="AD119" s="42"/>
      <c r="AE119" s="42"/>
      <c r="AF119" s="42"/>
      <c r="AG119" s="42"/>
      <c r="AH119" s="42"/>
      <c r="AI119" s="42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5"/>
      <c r="O120" s="24"/>
      <c r="P120" s="42"/>
      <c r="Q120" s="45"/>
      <c r="R120" s="42"/>
      <c r="S120" s="42"/>
      <c r="T120" s="24"/>
      <c r="U120" s="24"/>
      <c r="V120" s="24"/>
      <c r="W120" s="24"/>
      <c r="X120" s="76"/>
      <c r="Y120" s="42"/>
      <c r="Z120" s="42"/>
      <c r="AA120" s="42"/>
      <c r="AB120" s="42"/>
      <c r="AC120" s="24"/>
      <c r="AD120" s="42"/>
      <c r="AE120" s="42"/>
      <c r="AF120" s="42"/>
      <c r="AG120" s="42"/>
      <c r="AH120" s="42"/>
      <c r="AI120" s="42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5"/>
      <c r="O121" s="24"/>
      <c r="P121" s="42"/>
      <c r="Q121" s="45"/>
      <c r="R121" s="42"/>
      <c r="S121" s="42"/>
      <c r="T121" s="24"/>
      <c r="U121" s="24"/>
      <c r="V121" s="24"/>
      <c r="W121" s="24"/>
      <c r="X121" s="76"/>
      <c r="Y121" s="42"/>
      <c r="Z121" s="42"/>
      <c r="AA121" s="42"/>
      <c r="AB121" s="42"/>
      <c r="AC121" s="24"/>
      <c r="AD121" s="42"/>
      <c r="AE121" s="42"/>
      <c r="AF121" s="42"/>
      <c r="AG121" s="42"/>
      <c r="AH121" s="42"/>
      <c r="AI121" s="42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5"/>
      <c r="O122" s="24"/>
      <c r="P122" s="42"/>
      <c r="Q122" s="45"/>
      <c r="R122" s="42"/>
      <c r="S122" s="42"/>
      <c r="T122" s="24"/>
      <c r="U122" s="24"/>
      <c r="V122" s="24"/>
      <c r="W122" s="24"/>
      <c r="X122" s="76"/>
      <c r="Y122" s="42"/>
      <c r="Z122" s="42"/>
      <c r="AA122" s="42"/>
      <c r="AB122" s="42"/>
      <c r="AC122" s="24"/>
      <c r="AD122" s="42"/>
      <c r="AE122" s="42"/>
      <c r="AF122" s="42"/>
      <c r="AG122" s="42"/>
      <c r="AH122" s="42"/>
      <c r="AI122" s="42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5"/>
      <c r="O123" s="24"/>
      <c r="P123" s="42"/>
      <c r="Q123" s="45"/>
      <c r="R123" s="42"/>
      <c r="S123" s="42"/>
      <c r="T123" s="24"/>
      <c r="U123" s="24"/>
      <c r="V123" s="24"/>
      <c r="W123" s="24"/>
      <c r="X123" s="76"/>
      <c r="Y123" s="42"/>
      <c r="Z123" s="42"/>
      <c r="AA123" s="42"/>
      <c r="AB123" s="42"/>
      <c r="AC123" s="24"/>
      <c r="AD123" s="42"/>
      <c r="AE123" s="42"/>
      <c r="AF123" s="42"/>
      <c r="AG123" s="42"/>
      <c r="AH123" s="42"/>
      <c r="AI123" s="42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5"/>
      <c r="O124" s="24"/>
      <c r="P124" s="42"/>
      <c r="Q124" s="45"/>
      <c r="R124" s="42"/>
      <c r="S124" s="42"/>
      <c r="T124" s="24"/>
      <c r="U124" s="24"/>
      <c r="V124" s="24"/>
      <c r="W124" s="24"/>
      <c r="X124" s="76"/>
      <c r="Y124" s="42"/>
      <c r="Z124" s="42"/>
      <c r="AA124" s="42"/>
      <c r="AB124" s="42"/>
      <c r="AC124" s="24"/>
      <c r="AD124" s="42"/>
      <c r="AE124" s="42"/>
      <c r="AF124" s="42"/>
      <c r="AG124" s="42"/>
      <c r="AH124" s="42"/>
      <c r="AI124" s="42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5"/>
      <c r="O125" s="24"/>
      <c r="P125" s="42"/>
      <c r="Q125" s="45"/>
      <c r="R125" s="42"/>
      <c r="S125" s="42"/>
      <c r="T125" s="24"/>
      <c r="U125" s="24"/>
      <c r="V125" s="24"/>
      <c r="W125" s="24"/>
      <c r="X125" s="76"/>
      <c r="Y125" s="42"/>
      <c r="Z125" s="42"/>
      <c r="AA125" s="42"/>
      <c r="AB125" s="42"/>
      <c r="AC125" s="24"/>
      <c r="AD125" s="42"/>
      <c r="AE125" s="42"/>
      <c r="AF125" s="42"/>
      <c r="AG125" s="42"/>
      <c r="AH125" s="42"/>
      <c r="AI125" s="42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5"/>
      <c r="O126" s="24"/>
      <c r="P126" s="42"/>
      <c r="Q126" s="45"/>
      <c r="R126" s="42"/>
      <c r="S126" s="42"/>
      <c r="T126" s="24"/>
      <c r="U126" s="24"/>
      <c r="V126" s="24"/>
      <c r="W126" s="24"/>
      <c r="X126" s="76"/>
      <c r="Y126" s="42"/>
      <c r="Z126" s="42"/>
      <c r="AA126" s="42"/>
      <c r="AB126" s="42"/>
      <c r="AC126" s="24"/>
      <c r="AD126" s="42"/>
      <c r="AE126" s="42"/>
      <c r="AF126" s="42"/>
      <c r="AG126" s="42"/>
      <c r="AH126" s="42"/>
      <c r="AI126" s="42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5"/>
      <c r="O127" s="24"/>
      <c r="P127" s="42"/>
      <c r="Q127" s="45"/>
      <c r="R127" s="42"/>
      <c r="S127" s="42"/>
      <c r="T127" s="24"/>
      <c r="U127" s="24"/>
      <c r="V127" s="24"/>
      <c r="W127" s="24"/>
      <c r="X127" s="76"/>
      <c r="Y127" s="42"/>
      <c r="Z127" s="42"/>
      <c r="AA127" s="42"/>
      <c r="AB127" s="42"/>
      <c r="AC127" s="24"/>
      <c r="AD127" s="42"/>
      <c r="AE127" s="42"/>
      <c r="AF127" s="42"/>
      <c r="AG127" s="42"/>
      <c r="AH127" s="42"/>
      <c r="AI127" s="42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5"/>
      <c r="O128" s="24"/>
      <c r="P128" s="42"/>
      <c r="Q128" s="45"/>
      <c r="R128" s="42"/>
      <c r="S128" s="42"/>
      <c r="T128" s="24"/>
      <c r="U128" s="24"/>
      <c r="V128" s="24"/>
      <c r="W128" s="24"/>
      <c r="X128" s="76"/>
      <c r="Y128" s="42"/>
      <c r="Z128" s="42"/>
      <c r="AA128" s="42"/>
      <c r="AB128" s="42"/>
      <c r="AC128" s="24"/>
      <c r="AD128" s="42"/>
      <c r="AE128" s="42"/>
      <c r="AF128" s="42"/>
      <c r="AG128" s="42"/>
      <c r="AH128" s="42"/>
      <c r="AI128" s="42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5"/>
      <c r="O129" s="24"/>
      <c r="P129" s="42"/>
      <c r="Q129" s="45"/>
      <c r="R129" s="42"/>
      <c r="S129" s="42"/>
      <c r="T129" s="24"/>
      <c r="U129" s="24"/>
      <c r="V129" s="24"/>
      <c r="W129" s="24"/>
      <c r="X129" s="76"/>
      <c r="Y129" s="42"/>
      <c r="Z129" s="42"/>
      <c r="AA129" s="42"/>
      <c r="AB129" s="42"/>
      <c r="AC129" s="24"/>
      <c r="AD129" s="42"/>
      <c r="AE129" s="42"/>
      <c r="AF129" s="42"/>
      <c r="AG129" s="42"/>
      <c r="AH129" s="42"/>
      <c r="AI129" s="42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5"/>
      <c r="O130" s="24"/>
      <c r="P130" s="42"/>
      <c r="Q130" s="45"/>
      <c r="R130" s="42"/>
      <c r="S130" s="42"/>
      <c r="T130" s="24"/>
      <c r="U130" s="24"/>
      <c r="V130" s="24"/>
      <c r="W130" s="24"/>
      <c r="X130" s="76"/>
      <c r="Y130" s="42"/>
      <c r="Z130" s="42"/>
      <c r="AA130" s="42"/>
      <c r="AB130" s="42"/>
      <c r="AC130" s="24"/>
      <c r="AD130" s="42"/>
      <c r="AE130" s="42"/>
      <c r="AF130" s="42"/>
      <c r="AG130" s="42"/>
      <c r="AH130" s="42"/>
      <c r="AI130" s="42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5"/>
      <c r="O131" s="24"/>
      <c r="P131" s="42"/>
      <c r="Q131" s="45"/>
      <c r="R131" s="42"/>
      <c r="S131" s="42"/>
      <c r="T131" s="24"/>
      <c r="U131" s="24"/>
      <c r="V131" s="24"/>
      <c r="W131" s="24"/>
      <c r="X131" s="76"/>
      <c r="Y131" s="42"/>
      <c r="Z131" s="42"/>
      <c r="AA131" s="42"/>
      <c r="AB131" s="42"/>
      <c r="AC131" s="24"/>
      <c r="AD131" s="42"/>
      <c r="AE131" s="42"/>
      <c r="AF131" s="42"/>
      <c r="AG131" s="42"/>
      <c r="AH131" s="42"/>
      <c r="AI131" s="42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5"/>
      <c r="O132" s="24"/>
      <c r="P132" s="42"/>
      <c r="Q132" s="45"/>
      <c r="R132" s="42"/>
      <c r="S132" s="42"/>
      <c r="T132" s="24"/>
      <c r="U132" s="24"/>
      <c r="V132" s="24"/>
      <c r="W132" s="24"/>
      <c r="X132" s="76"/>
      <c r="Y132" s="42"/>
      <c r="Z132" s="42"/>
      <c r="AA132" s="42"/>
      <c r="AB132" s="42"/>
      <c r="AC132" s="24"/>
      <c r="AD132" s="42"/>
      <c r="AE132" s="42"/>
      <c r="AF132" s="42"/>
      <c r="AG132" s="42"/>
      <c r="AH132" s="42"/>
      <c r="AI132" s="42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5"/>
      <c r="O133" s="24"/>
      <c r="P133" s="42"/>
      <c r="Q133" s="45"/>
      <c r="R133" s="42"/>
      <c r="S133" s="42"/>
      <c r="T133" s="24"/>
      <c r="U133" s="24"/>
      <c r="V133" s="24"/>
      <c r="W133" s="24"/>
      <c r="X133" s="76"/>
      <c r="Y133" s="42"/>
      <c r="Z133" s="42"/>
      <c r="AA133" s="42"/>
      <c r="AB133" s="42"/>
      <c r="AC133" s="24"/>
      <c r="AD133" s="42"/>
      <c r="AE133" s="42"/>
      <c r="AF133" s="42"/>
      <c r="AG133" s="42"/>
      <c r="AH133" s="42"/>
      <c r="AI133" s="42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5"/>
      <c r="O134" s="24"/>
      <c r="P134" s="42"/>
      <c r="Q134" s="45"/>
      <c r="R134" s="42"/>
      <c r="S134" s="42"/>
      <c r="T134" s="24"/>
      <c r="U134" s="24"/>
      <c r="V134" s="24"/>
      <c r="W134" s="24"/>
      <c r="X134" s="76"/>
      <c r="Y134" s="42"/>
      <c r="Z134" s="42"/>
      <c r="AA134" s="42"/>
      <c r="AB134" s="42"/>
      <c r="AC134" s="24"/>
      <c r="AD134" s="42"/>
      <c r="AE134" s="42"/>
      <c r="AF134" s="42"/>
      <c r="AG134" s="42"/>
      <c r="AH134" s="42"/>
      <c r="AI134" s="42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5"/>
      <c r="O135" s="24"/>
      <c r="P135" s="42"/>
      <c r="Q135" s="45"/>
      <c r="R135" s="42"/>
      <c r="S135" s="42"/>
      <c r="T135" s="24"/>
      <c r="U135" s="24"/>
      <c r="V135" s="24"/>
      <c r="W135" s="24"/>
      <c r="X135" s="76"/>
      <c r="Y135" s="42"/>
      <c r="Z135" s="42"/>
      <c r="AA135" s="42"/>
      <c r="AB135" s="42"/>
      <c r="AC135" s="24"/>
      <c r="AD135" s="42"/>
      <c r="AE135" s="42"/>
      <c r="AF135" s="42"/>
      <c r="AG135" s="42"/>
      <c r="AH135" s="42"/>
      <c r="AI135" s="42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5"/>
      <c r="O136" s="24"/>
      <c r="P136" s="42"/>
      <c r="Q136" s="45"/>
      <c r="R136" s="42"/>
      <c r="S136" s="42"/>
      <c r="T136" s="24"/>
      <c r="U136" s="24"/>
      <c r="V136" s="24"/>
      <c r="W136" s="24"/>
      <c r="X136" s="76"/>
      <c r="Y136" s="42"/>
      <c r="Z136" s="42"/>
      <c r="AA136" s="42"/>
      <c r="AB136" s="42"/>
      <c r="AC136" s="24"/>
      <c r="AD136" s="42"/>
      <c r="AE136" s="42"/>
      <c r="AF136" s="42"/>
      <c r="AG136" s="42"/>
      <c r="AH136" s="42"/>
      <c r="AI136" s="42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5"/>
      <c r="O137" s="24"/>
      <c r="P137" s="42"/>
      <c r="Q137" s="45"/>
      <c r="R137" s="42"/>
      <c r="S137" s="42"/>
      <c r="T137" s="24"/>
      <c r="U137" s="24"/>
      <c r="V137" s="24"/>
      <c r="W137" s="24"/>
      <c r="X137" s="76"/>
      <c r="Y137" s="42"/>
      <c r="Z137" s="42"/>
      <c r="AA137" s="42"/>
      <c r="AB137" s="42"/>
      <c r="AC137" s="24"/>
      <c r="AD137" s="42"/>
      <c r="AE137" s="42"/>
      <c r="AF137" s="42"/>
      <c r="AG137" s="42"/>
      <c r="AH137" s="42"/>
      <c r="AI137" s="42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5"/>
      <c r="O138" s="24"/>
      <c r="P138" s="42"/>
      <c r="Q138" s="45"/>
      <c r="R138" s="42"/>
      <c r="S138" s="42"/>
      <c r="T138" s="24"/>
      <c r="U138" s="24"/>
      <c r="V138" s="24"/>
      <c r="W138" s="24"/>
      <c r="X138" s="76"/>
      <c r="Y138" s="42"/>
      <c r="Z138" s="42"/>
      <c r="AA138" s="42"/>
      <c r="AB138" s="42"/>
      <c r="AC138" s="24"/>
      <c r="AD138" s="42"/>
      <c r="AE138" s="42"/>
      <c r="AF138" s="42"/>
      <c r="AG138" s="42"/>
      <c r="AH138" s="42"/>
      <c r="AI138" s="42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5"/>
      <c r="O139" s="24"/>
      <c r="P139" s="42"/>
      <c r="Q139" s="45"/>
      <c r="R139" s="42"/>
      <c r="S139" s="42"/>
      <c r="T139" s="24"/>
      <c r="U139" s="24"/>
      <c r="V139" s="24"/>
      <c r="W139" s="24"/>
      <c r="X139" s="76"/>
      <c r="Y139" s="42"/>
      <c r="Z139" s="42"/>
      <c r="AA139" s="42"/>
      <c r="AB139" s="42"/>
      <c r="AC139" s="24"/>
      <c r="AD139" s="42"/>
      <c r="AE139" s="42"/>
      <c r="AF139" s="42"/>
      <c r="AG139" s="42"/>
      <c r="AH139" s="42"/>
      <c r="AI139" s="42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5"/>
      <c r="O140" s="24"/>
      <c r="P140" s="42"/>
      <c r="Q140" s="45"/>
      <c r="R140" s="42"/>
      <c r="S140" s="42"/>
      <c r="T140" s="24"/>
      <c r="U140" s="24"/>
      <c r="V140" s="24"/>
      <c r="W140" s="24"/>
      <c r="X140" s="76"/>
      <c r="Y140" s="42"/>
      <c r="Z140" s="42"/>
      <c r="AA140" s="42"/>
      <c r="AB140" s="42"/>
      <c r="AC140" s="24"/>
      <c r="AD140" s="42"/>
      <c r="AE140" s="42"/>
      <c r="AF140" s="42"/>
      <c r="AG140" s="42"/>
      <c r="AH140" s="42"/>
      <c r="AI140" s="42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5"/>
      <c r="O141" s="24"/>
      <c r="P141" s="42"/>
      <c r="Q141" s="45"/>
      <c r="R141" s="42"/>
      <c r="S141" s="42"/>
      <c r="T141" s="24"/>
      <c r="U141" s="24"/>
      <c r="V141" s="24"/>
      <c r="W141" s="24"/>
      <c r="X141" s="76"/>
      <c r="Y141" s="42"/>
      <c r="Z141" s="42"/>
      <c r="AA141" s="42"/>
      <c r="AB141" s="42"/>
      <c r="AC141" s="24"/>
      <c r="AD141" s="42"/>
      <c r="AE141" s="42"/>
      <c r="AF141" s="42"/>
      <c r="AG141" s="42"/>
      <c r="AH141" s="42"/>
      <c r="AI141" s="42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5"/>
      <c r="O142" s="24"/>
      <c r="P142" s="42"/>
      <c r="Q142" s="45"/>
      <c r="R142" s="42"/>
      <c r="S142" s="42"/>
      <c r="T142" s="24"/>
      <c r="U142" s="24"/>
      <c r="V142" s="24"/>
      <c r="W142" s="24"/>
      <c r="X142" s="76"/>
      <c r="Y142" s="42"/>
      <c r="Z142" s="42"/>
      <c r="AA142" s="42"/>
      <c r="AB142" s="42"/>
      <c r="AC142" s="24"/>
      <c r="AD142" s="42"/>
      <c r="AE142" s="42"/>
      <c r="AF142" s="42"/>
      <c r="AG142" s="42"/>
      <c r="AH142" s="42"/>
      <c r="AI142" s="42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5"/>
      <c r="O143" s="24"/>
      <c r="P143" s="42"/>
      <c r="Q143" s="45"/>
      <c r="R143" s="42"/>
      <c r="S143" s="42"/>
      <c r="T143" s="24"/>
      <c r="U143" s="24"/>
      <c r="V143" s="24"/>
      <c r="W143" s="24"/>
      <c r="X143" s="76"/>
      <c r="Y143" s="42"/>
      <c r="Z143" s="42"/>
      <c r="AA143" s="42"/>
      <c r="AB143" s="42"/>
      <c r="AC143" s="24"/>
      <c r="AD143" s="42"/>
      <c r="AE143" s="42"/>
      <c r="AF143" s="42"/>
      <c r="AG143" s="42"/>
      <c r="AH143" s="42"/>
      <c r="AI143" s="42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5"/>
      <c r="O144" s="24"/>
      <c r="P144" s="42"/>
      <c r="Q144" s="45"/>
      <c r="R144" s="42"/>
      <c r="S144" s="42"/>
      <c r="T144" s="24"/>
      <c r="U144" s="24"/>
      <c r="V144" s="24"/>
      <c r="W144" s="24"/>
      <c r="X144" s="76"/>
      <c r="Y144" s="42"/>
      <c r="Z144" s="42"/>
      <c r="AA144" s="42"/>
      <c r="AB144" s="42"/>
      <c r="AC144" s="24"/>
      <c r="AD144" s="42"/>
      <c r="AE144" s="42"/>
      <c r="AF144" s="42"/>
      <c r="AG144" s="42"/>
      <c r="AH144" s="42"/>
      <c r="AI144" s="42"/>
    </row>
    <row r="145" spans="1:36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5"/>
      <c r="O145" s="24"/>
      <c r="P145" s="42"/>
      <c r="Q145" s="45"/>
      <c r="R145" s="42"/>
      <c r="S145" s="42"/>
      <c r="T145" s="24"/>
      <c r="U145" s="24"/>
      <c r="V145" s="24"/>
      <c r="W145" s="24"/>
      <c r="X145" s="76"/>
      <c r="Y145" s="42"/>
      <c r="Z145" s="42"/>
      <c r="AA145" s="42"/>
      <c r="AB145" s="42"/>
      <c r="AC145" s="24"/>
      <c r="AD145" s="42"/>
      <c r="AE145" s="42"/>
      <c r="AF145" s="42"/>
      <c r="AG145" s="42"/>
      <c r="AH145" s="42"/>
      <c r="AI145" s="42"/>
    </row>
    <row r="146" spans="1:36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5"/>
      <c r="O146" s="24"/>
      <c r="P146" s="42"/>
      <c r="Q146" s="45"/>
      <c r="R146" s="42"/>
      <c r="S146" s="42"/>
      <c r="T146" s="24"/>
      <c r="U146" s="24"/>
      <c r="V146" s="24"/>
      <c r="W146" s="24"/>
      <c r="X146" s="76"/>
      <c r="Y146" s="42"/>
      <c r="Z146" s="42"/>
      <c r="AA146" s="42"/>
      <c r="AB146" s="42"/>
      <c r="AC146" s="24"/>
      <c r="AD146" s="42"/>
      <c r="AE146" s="42"/>
      <c r="AF146" s="42"/>
      <c r="AG146" s="42"/>
      <c r="AH146" s="42"/>
      <c r="AI146" s="42"/>
    </row>
    <row r="147" spans="1:36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5"/>
      <c r="O147" s="24"/>
      <c r="P147" s="42"/>
      <c r="Q147" s="45"/>
      <c r="R147" s="42"/>
      <c r="S147" s="42"/>
      <c r="T147" s="24"/>
      <c r="U147" s="24"/>
      <c r="V147" s="24"/>
      <c r="W147" s="24"/>
      <c r="X147" s="76"/>
      <c r="Y147" s="42"/>
      <c r="Z147" s="42"/>
      <c r="AA147" s="42"/>
      <c r="AB147" s="42"/>
      <c r="AC147" s="24"/>
      <c r="AD147" s="42"/>
      <c r="AE147" s="42"/>
      <c r="AF147" s="42"/>
      <c r="AG147" s="42"/>
      <c r="AH147" s="42"/>
      <c r="AI147" s="42"/>
    </row>
    <row r="148" spans="1:36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5"/>
      <c r="O148" s="24"/>
      <c r="P148" s="42"/>
      <c r="Q148" s="45"/>
      <c r="R148" s="42"/>
      <c r="S148" s="42"/>
      <c r="T148" s="24"/>
      <c r="U148" s="24"/>
      <c r="V148" s="24"/>
      <c r="W148" s="24"/>
      <c r="X148" s="76"/>
      <c r="Y148" s="42"/>
      <c r="Z148" s="42"/>
      <c r="AA148" s="42"/>
      <c r="AB148" s="42"/>
      <c r="AC148" s="24"/>
      <c r="AD148" s="42"/>
      <c r="AE148" s="42"/>
      <c r="AF148" s="42"/>
      <c r="AG148" s="42"/>
      <c r="AH148" s="42"/>
      <c r="AI148" s="42"/>
    </row>
    <row r="149" spans="1:36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5"/>
      <c r="O149" s="24"/>
      <c r="P149" s="42"/>
      <c r="Q149" s="45"/>
      <c r="R149" s="42"/>
      <c r="S149" s="42"/>
      <c r="T149" s="24"/>
      <c r="U149" s="24"/>
      <c r="V149" s="24"/>
      <c r="W149" s="24"/>
      <c r="X149" s="76"/>
      <c r="Y149" s="42"/>
      <c r="Z149" s="42"/>
      <c r="AA149" s="42"/>
      <c r="AB149" s="42"/>
      <c r="AC149" s="24"/>
      <c r="AD149" s="42"/>
      <c r="AE149" s="42"/>
      <c r="AF149" s="42"/>
      <c r="AG149" s="42"/>
      <c r="AH149" s="42"/>
      <c r="AI149" s="42"/>
    </row>
    <row r="150" spans="1:36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5"/>
      <c r="O150" s="24"/>
      <c r="P150" s="42"/>
      <c r="Q150" s="45"/>
      <c r="R150" s="42"/>
      <c r="S150" s="42"/>
      <c r="T150" s="24"/>
      <c r="U150" s="24"/>
      <c r="V150" s="24"/>
      <c r="W150" s="24"/>
      <c r="X150" s="76"/>
      <c r="Y150" s="42"/>
      <c r="Z150" s="42"/>
      <c r="AA150" s="42"/>
      <c r="AB150" s="42"/>
      <c r="AC150" s="24"/>
      <c r="AD150" s="42"/>
      <c r="AE150" s="42"/>
      <c r="AF150" s="42"/>
      <c r="AG150" s="42"/>
      <c r="AH150" s="42"/>
      <c r="AI150" s="42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79" t="s">
        <v>34</v>
      </c>
      <c r="C1" s="80"/>
      <c r="D1" s="81"/>
      <c r="E1" s="82" t="s">
        <v>52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3" t="s">
        <v>53</v>
      </c>
      <c r="C2" s="84"/>
      <c r="D2" s="85"/>
      <c r="E2" s="13" t="s">
        <v>13</v>
      </c>
      <c r="F2" s="14"/>
      <c r="G2" s="14"/>
      <c r="H2" s="14"/>
      <c r="I2" s="20"/>
      <c r="J2" s="15"/>
      <c r="K2" s="86"/>
      <c r="L2" s="22" t="s">
        <v>59</v>
      </c>
      <c r="M2" s="14"/>
      <c r="N2" s="14"/>
      <c r="O2" s="21"/>
      <c r="P2" s="19"/>
      <c r="Q2" s="22" t="s">
        <v>60</v>
      </c>
      <c r="R2" s="14"/>
      <c r="S2" s="14"/>
      <c r="T2" s="14"/>
      <c r="U2" s="20"/>
      <c r="V2" s="21"/>
      <c r="W2" s="19"/>
      <c r="X2" s="96" t="s">
        <v>61</v>
      </c>
      <c r="Y2" s="97"/>
      <c r="Z2" s="98"/>
      <c r="AA2" s="13" t="s">
        <v>13</v>
      </c>
      <c r="AB2" s="14"/>
      <c r="AC2" s="14"/>
      <c r="AD2" s="14"/>
      <c r="AE2" s="20"/>
      <c r="AF2" s="15"/>
      <c r="AG2" s="86"/>
      <c r="AH2" s="22" t="s">
        <v>62</v>
      </c>
      <c r="AI2" s="14"/>
      <c r="AJ2" s="14"/>
      <c r="AK2" s="21"/>
      <c r="AL2" s="19"/>
      <c r="AM2" s="22" t="s">
        <v>60</v>
      </c>
      <c r="AN2" s="14"/>
      <c r="AO2" s="14"/>
      <c r="AP2" s="14"/>
      <c r="AQ2" s="20"/>
      <c r="AR2" s="21"/>
      <c r="AS2" s="99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9"/>
      <c r="L3" s="18" t="s">
        <v>5</v>
      </c>
      <c r="M3" s="18" t="s">
        <v>6</v>
      </c>
      <c r="N3" s="18" t="s">
        <v>63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9"/>
      <c r="AH3" s="18" t="s">
        <v>5</v>
      </c>
      <c r="AI3" s="18" t="s">
        <v>6</v>
      </c>
      <c r="AJ3" s="18" t="s">
        <v>63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9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>
        <v>2001</v>
      </c>
      <c r="C4" s="33" t="s">
        <v>47</v>
      </c>
      <c r="D4" s="2" t="s">
        <v>36</v>
      </c>
      <c r="E4" s="30">
        <v>9</v>
      </c>
      <c r="F4" s="30">
        <v>0</v>
      </c>
      <c r="G4" s="30">
        <v>0</v>
      </c>
      <c r="H4" s="31">
        <v>1</v>
      </c>
      <c r="I4" s="30">
        <v>7</v>
      </c>
      <c r="J4" s="100">
        <v>0.22600000000000001</v>
      </c>
      <c r="K4" s="29">
        <v>31</v>
      </c>
      <c r="L4" s="101"/>
      <c r="M4" s="18"/>
      <c r="N4" s="18"/>
      <c r="O4" s="18"/>
      <c r="P4" s="24"/>
      <c r="Q4" s="30"/>
      <c r="R4" s="30"/>
      <c r="S4" s="31"/>
      <c r="T4" s="30"/>
      <c r="U4" s="30"/>
      <c r="V4" s="102"/>
      <c r="W4" s="29"/>
      <c r="X4" s="30">
        <v>2001</v>
      </c>
      <c r="Y4" s="30" t="s">
        <v>35</v>
      </c>
      <c r="Z4" s="2" t="s">
        <v>40</v>
      </c>
      <c r="AA4" s="30">
        <v>10</v>
      </c>
      <c r="AB4" s="30">
        <v>0</v>
      </c>
      <c r="AC4" s="30">
        <v>1</v>
      </c>
      <c r="AD4" s="30">
        <v>9</v>
      </c>
      <c r="AE4" s="30">
        <v>17</v>
      </c>
      <c r="AF4" s="51">
        <v>0.3695</v>
      </c>
      <c r="AG4" s="24">
        <v>46</v>
      </c>
      <c r="AH4" s="18"/>
      <c r="AI4" s="18"/>
      <c r="AJ4" s="18"/>
      <c r="AK4" s="18"/>
      <c r="AL4" s="24"/>
      <c r="AM4" s="30">
        <v>4</v>
      </c>
      <c r="AN4" s="30">
        <v>0</v>
      </c>
      <c r="AO4" s="30">
        <v>2</v>
      </c>
      <c r="AP4" s="30">
        <v>2</v>
      </c>
      <c r="AQ4" s="30">
        <v>8</v>
      </c>
      <c r="AR4" s="103">
        <v>0.47049999999999997</v>
      </c>
      <c r="AS4" s="104">
        <v>17</v>
      </c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>
        <v>2002</v>
      </c>
      <c r="C5" s="33" t="s">
        <v>48</v>
      </c>
      <c r="D5" s="2" t="s">
        <v>36</v>
      </c>
      <c r="E5" s="30">
        <v>21</v>
      </c>
      <c r="F5" s="30">
        <v>0</v>
      </c>
      <c r="G5" s="30">
        <v>3</v>
      </c>
      <c r="H5" s="31">
        <v>11</v>
      </c>
      <c r="I5" s="30">
        <v>28</v>
      </c>
      <c r="J5" s="100">
        <v>0.33300000000000002</v>
      </c>
      <c r="K5" s="29">
        <v>84</v>
      </c>
      <c r="L5" s="101"/>
      <c r="M5" s="18"/>
      <c r="N5" s="18"/>
      <c r="O5" s="18"/>
      <c r="P5" s="24"/>
      <c r="Q5" s="30">
        <v>2</v>
      </c>
      <c r="R5" s="30">
        <v>0</v>
      </c>
      <c r="S5" s="31">
        <v>1</v>
      </c>
      <c r="T5" s="30">
        <v>0</v>
      </c>
      <c r="U5" s="30">
        <v>5</v>
      </c>
      <c r="V5" s="102">
        <v>0.625</v>
      </c>
      <c r="W5" s="29">
        <v>8</v>
      </c>
      <c r="X5" s="30"/>
      <c r="Y5" s="33"/>
      <c r="Z5" s="2"/>
      <c r="AA5" s="30"/>
      <c r="AB5" s="30"/>
      <c r="AC5" s="30"/>
      <c r="AD5" s="31"/>
      <c r="AE5" s="30"/>
      <c r="AF5" s="100"/>
      <c r="AG5" s="29"/>
      <c r="AH5" s="18"/>
      <c r="AI5" s="18"/>
      <c r="AJ5" s="18"/>
      <c r="AK5" s="18"/>
      <c r="AL5" s="24"/>
      <c r="AM5" s="30"/>
      <c r="AN5" s="30"/>
      <c r="AO5" s="30"/>
      <c r="AP5" s="30"/>
      <c r="AQ5" s="30"/>
      <c r="AR5" s="103"/>
      <c r="AS5" s="104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2003</v>
      </c>
      <c r="C6" s="33" t="s">
        <v>49</v>
      </c>
      <c r="D6" s="2" t="s">
        <v>36</v>
      </c>
      <c r="E6" s="30">
        <v>21</v>
      </c>
      <c r="F6" s="30">
        <v>0</v>
      </c>
      <c r="G6" s="30">
        <v>1</v>
      </c>
      <c r="H6" s="31">
        <v>7</v>
      </c>
      <c r="I6" s="30">
        <v>46</v>
      </c>
      <c r="J6" s="100">
        <v>0.54800000000000004</v>
      </c>
      <c r="K6" s="29">
        <v>84</v>
      </c>
      <c r="L6" s="101"/>
      <c r="M6" s="18"/>
      <c r="N6" s="18"/>
      <c r="O6" s="18"/>
      <c r="P6" s="24"/>
      <c r="Q6" s="30"/>
      <c r="R6" s="30"/>
      <c r="S6" s="31"/>
      <c r="T6" s="30"/>
      <c r="U6" s="30"/>
      <c r="V6" s="102"/>
      <c r="W6" s="29"/>
      <c r="X6" s="30"/>
      <c r="Y6" s="33"/>
      <c r="Z6" s="2"/>
      <c r="AA6" s="30"/>
      <c r="AB6" s="30"/>
      <c r="AC6" s="30"/>
      <c r="AD6" s="31"/>
      <c r="AE6" s="30"/>
      <c r="AF6" s="100"/>
      <c r="AG6" s="29"/>
      <c r="AH6" s="18"/>
      <c r="AI6" s="18"/>
      <c r="AJ6" s="18"/>
      <c r="AK6" s="18"/>
      <c r="AL6" s="24"/>
      <c r="AM6" s="30"/>
      <c r="AN6" s="30"/>
      <c r="AO6" s="30"/>
      <c r="AP6" s="30"/>
      <c r="AQ6" s="30"/>
      <c r="AR6" s="103"/>
      <c r="AS6" s="10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>
        <v>2004</v>
      </c>
      <c r="C7" s="33" t="s">
        <v>45</v>
      </c>
      <c r="D7" s="2" t="s">
        <v>36</v>
      </c>
      <c r="E7" s="30">
        <v>20</v>
      </c>
      <c r="F7" s="30">
        <v>0</v>
      </c>
      <c r="G7" s="30">
        <v>2</v>
      </c>
      <c r="H7" s="31">
        <v>8</v>
      </c>
      <c r="I7" s="30">
        <v>43</v>
      </c>
      <c r="J7" s="100">
        <v>0.48899999999999999</v>
      </c>
      <c r="K7" s="29">
        <v>88</v>
      </c>
      <c r="L7" s="101"/>
      <c r="M7" s="18"/>
      <c r="N7" s="18"/>
      <c r="O7" s="18"/>
      <c r="P7" s="24"/>
      <c r="Q7" s="30">
        <v>2</v>
      </c>
      <c r="R7" s="30">
        <v>0</v>
      </c>
      <c r="S7" s="31">
        <v>0</v>
      </c>
      <c r="T7" s="30">
        <v>2</v>
      </c>
      <c r="U7" s="30">
        <v>5</v>
      </c>
      <c r="V7" s="102">
        <v>0.5</v>
      </c>
      <c r="W7" s="29">
        <v>10</v>
      </c>
      <c r="X7" s="30"/>
      <c r="Y7" s="33"/>
      <c r="Z7" s="2"/>
      <c r="AA7" s="30"/>
      <c r="AB7" s="30"/>
      <c r="AC7" s="30"/>
      <c r="AD7" s="31"/>
      <c r="AE7" s="30"/>
      <c r="AF7" s="100"/>
      <c r="AG7" s="29"/>
      <c r="AH7" s="18"/>
      <c r="AI7" s="18"/>
      <c r="AJ7" s="18"/>
      <c r="AK7" s="18"/>
      <c r="AL7" s="24"/>
      <c r="AM7" s="30"/>
      <c r="AN7" s="30"/>
      <c r="AO7" s="30"/>
      <c r="AP7" s="30"/>
      <c r="AQ7" s="30"/>
      <c r="AR7" s="103"/>
      <c r="AS7" s="104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>
        <v>2005</v>
      </c>
      <c r="C8" s="33" t="s">
        <v>45</v>
      </c>
      <c r="D8" s="2" t="s">
        <v>36</v>
      </c>
      <c r="E8" s="30">
        <v>15</v>
      </c>
      <c r="F8" s="30">
        <v>0</v>
      </c>
      <c r="G8" s="30">
        <v>3</v>
      </c>
      <c r="H8" s="31">
        <v>11</v>
      </c>
      <c r="I8" s="30">
        <v>51</v>
      </c>
      <c r="J8" s="100">
        <v>0.68</v>
      </c>
      <c r="K8" s="29">
        <v>75</v>
      </c>
      <c r="L8" s="101"/>
      <c r="M8" s="18"/>
      <c r="N8" s="18"/>
      <c r="O8" s="18"/>
      <c r="P8" s="24"/>
      <c r="Q8" s="30">
        <v>2</v>
      </c>
      <c r="R8" s="30">
        <v>0</v>
      </c>
      <c r="S8" s="31">
        <v>0</v>
      </c>
      <c r="T8" s="30">
        <v>1</v>
      </c>
      <c r="U8" s="30">
        <v>3</v>
      </c>
      <c r="V8" s="102">
        <v>0.3</v>
      </c>
      <c r="W8" s="29">
        <v>10</v>
      </c>
      <c r="X8" s="30">
        <v>2005</v>
      </c>
      <c r="Y8" s="30" t="s">
        <v>46</v>
      </c>
      <c r="Z8" s="2" t="s">
        <v>42</v>
      </c>
      <c r="AA8" s="30">
        <v>1</v>
      </c>
      <c r="AB8" s="30">
        <v>0</v>
      </c>
      <c r="AC8" s="30">
        <v>0</v>
      </c>
      <c r="AD8" s="30">
        <v>2</v>
      </c>
      <c r="AE8" s="30">
        <v>4</v>
      </c>
      <c r="AF8" s="51">
        <v>1</v>
      </c>
      <c r="AG8" s="24">
        <v>4</v>
      </c>
      <c r="AH8" s="18"/>
      <c r="AI8" s="18"/>
      <c r="AJ8" s="18"/>
      <c r="AK8" s="18"/>
      <c r="AL8" s="24"/>
      <c r="AM8" s="30"/>
      <c r="AN8" s="30"/>
      <c r="AO8" s="30"/>
      <c r="AP8" s="30"/>
      <c r="AQ8" s="30"/>
      <c r="AR8" s="103"/>
      <c r="AS8" s="104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>
        <v>2006</v>
      </c>
      <c r="C9" s="33" t="s">
        <v>49</v>
      </c>
      <c r="D9" s="2" t="s">
        <v>36</v>
      </c>
      <c r="E9" s="30">
        <v>20</v>
      </c>
      <c r="F9" s="30">
        <v>0</v>
      </c>
      <c r="G9" s="30">
        <v>1</v>
      </c>
      <c r="H9" s="31">
        <v>6</v>
      </c>
      <c r="I9" s="30">
        <v>65</v>
      </c>
      <c r="J9" s="100">
        <v>0.56499999999999995</v>
      </c>
      <c r="K9" s="29">
        <v>115</v>
      </c>
      <c r="L9" s="101"/>
      <c r="M9" s="18"/>
      <c r="N9" s="18"/>
      <c r="O9" s="18"/>
      <c r="P9" s="24"/>
      <c r="Q9" s="30"/>
      <c r="R9" s="30"/>
      <c r="S9" s="31"/>
      <c r="T9" s="30"/>
      <c r="U9" s="30"/>
      <c r="V9" s="102"/>
      <c r="W9" s="29"/>
      <c r="X9" s="30"/>
      <c r="Y9" s="33"/>
      <c r="Z9" s="2"/>
      <c r="AA9" s="30"/>
      <c r="AB9" s="30"/>
      <c r="AC9" s="30"/>
      <c r="AD9" s="31"/>
      <c r="AE9" s="30"/>
      <c r="AF9" s="100"/>
      <c r="AG9" s="29"/>
      <c r="AH9" s="18"/>
      <c r="AI9" s="18"/>
      <c r="AJ9" s="18"/>
      <c r="AK9" s="18"/>
      <c r="AL9" s="24"/>
      <c r="AM9" s="30"/>
      <c r="AN9" s="30"/>
      <c r="AO9" s="30"/>
      <c r="AP9" s="30"/>
      <c r="AQ9" s="30"/>
      <c r="AR9" s="103"/>
      <c r="AS9" s="104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>
        <v>2007</v>
      </c>
      <c r="C10" s="33" t="s">
        <v>35</v>
      </c>
      <c r="D10" s="2" t="s">
        <v>36</v>
      </c>
      <c r="E10" s="30">
        <v>21</v>
      </c>
      <c r="F10" s="30">
        <v>0</v>
      </c>
      <c r="G10" s="30">
        <v>2</v>
      </c>
      <c r="H10" s="31">
        <v>30</v>
      </c>
      <c r="I10" s="30">
        <v>87</v>
      </c>
      <c r="J10" s="100">
        <v>0.61299999999999999</v>
      </c>
      <c r="K10" s="29">
        <v>142</v>
      </c>
      <c r="L10" s="101"/>
      <c r="M10" s="18" t="s">
        <v>68</v>
      </c>
      <c r="N10" s="18"/>
      <c r="O10" s="18"/>
      <c r="P10" s="24"/>
      <c r="Q10" s="30"/>
      <c r="R10" s="30"/>
      <c r="S10" s="31"/>
      <c r="T10" s="30"/>
      <c r="U10" s="30"/>
      <c r="V10" s="102"/>
      <c r="W10" s="29"/>
      <c r="X10" s="30"/>
      <c r="Y10" s="33"/>
      <c r="Z10" s="2"/>
      <c r="AA10" s="30"/>
      <c r="AB10" s="30"/>
      <c r="AC10" s="30"/>
      <c r="AD10" s="31"/>
      <c r="AE10" s="30"/>
      <c r="AF10" s="100"/>
      <c r="AG10" s="29"/>
      <c r="AH10" s="18"/>
      <c r="AI10" s="18"/>
      <c r="AJ10" s="18"/>
      <c r="AK10" s="18"/>
      <c r="AL10" s="24"/>
      <c r="AM10" s="30"/>
      <c r="AN10" s="30"/>
      <c r="AO10" s="30"/>
      <c r="AP10" s="30"/>
      <c r="AQ10" s="30"/>
      <c r="AR10" s="103"/>
      <c r="AS10" s="104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0">
        <v>2008</v>
      </c>
      <c r="C11" s="33" t="s">
        <v>46</v>
      </c>
      <c r="D11" s="2" t="s">
        <v>36</v>
      </c>
      <c r="E11" s="30">
        <v>22</v>
      </c>
      <c r="F11" s="30">
        <v>0</v>
      </c>
      <c r="G11" s="30">
        <v>1</v>
      </c>
      <c r="H11" s="31">
        <v>15</v>
      </c>
      <c r="I11" s="30">
        <v>56</v>
      </c>
      <c r="J11" s="100">
        <v>0.45200000000000001</v>
      </c>
      <c r="K11" s="29">
        <v>124</v>
      </c>
      <c r="L11" s="101"/>
      <c r="M11" s="18"/>
      <c r="N11" s="18"/>
      <c r="O11" s="18"/>
      <c r="P11" s="24"/>
      <c r="Q11" s="30"/>
      <c r="R11" s="30"/>
      <c r="S11" s="31"/>
      <c r="T11" s="30"/>
      <c r="U11" s="30"/>
      <c r="V11" s="102"/>
      <c r="W11" s="29"/>
      <c r="X11" s="30"/>
      <c r="Y11" s="33"/>
      <c r="Z11" s="2"/>
      <c r="AA11" s="30"/>
      <c r="AB11" s="30"/>
      <c r="AC11" s="30"/>
      <c r="AD11" s="31"/>
      <c r="AE11" s="30"/>
      <c r="AF11" s="100"/>
      <c r="AG11" s="29"/>
      <c r="AH11" s="18"/>
      <c r="AI11" s="18"/>
      <c r="AJ11" s="18"/>
      <c r="AK11" s="18"/>
      <c r="AL11" s="24"/>
      <c r="AM11" s="30"/>
      <c r="AN11" s="30"/>
      <c r="AO11" s="30"/>
      <c r="AP11" s="30"/>
      <c r="AQ11" s="30"/>
      <c r="AR11" s="103"/>
      <c r="AS11" s="104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0"/>
      <c r="C12" s="33"/>
      <c r="D12" s="2"/>
      <c r="E12" s="30"/>
      <c r="F12" s="30"/>
      <c r="G12" s="30"/>
      <c r="H12" s="31"/>
      <c r="I12" s="30"/>
      <c r="J12" s="100"/>
      <c r="K12" s="29"/>
      <c r="L12" s="101"/>
      <c r="M12" s="18"/>
      <c r="N12" s="18"/>
      <c r="O12" s="18"/>
      <c r="P12" s="24"/>
      <c r="Q12" s="30"/>
      <c r="R12" s="30"/>
      <c r="S12" s="31"/>
      <c r="T12" s="30"/>
      <c r="U12" s="30"/>
      <c r="V12" s="102"/>
      <c r="W12" s="29"/>
      <c r="X12" s="30">
        <v>2009</v>
      </c>
      <c r="Y12" s="30" t="s">
        <v>45</v>
      </c>
      <c r="Z12" s="2" t="s">
        <v>43</v>
      </c>
      <c r="AA12" s="30">
        <v>16</v>
      </c>
      <c r="AB12" s="30">
        <v>1</v>
      </c>
      <c r="AC12" s="30">
        <v>3</v>
      </c>
      <c r="AD12" s="30">
        <v>16</v>
      </c>
      <c r="AE12" s="30">
        <v>63</v>
      </c>
      <c r="AF12" s="51">
        <v>0.57269999999999999</v>
      </c>
      <c r="AG12" s="24">
        <v>110</v>
      </c>
      <c r="AH12" s="18"/>
      <c r="AI12" s="18"/>
      <c r="AJ12" s="18"/>
      <c r="AK12" s="18"/>
      <c r="AL12" s="24"/>
      <c r="AM12" s="30"/>
      <c r="AN12" s="30"/>
      <c r="AO12" s="30"/>
      <c r="AP12" s="30"/>
      <c r="AQ12" s="30"/>
      <c r="AR12" s="103"/>
      <c r="AS12" s="104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0"/>
      <c r="C13" s="33"/>
      <c r="D13" s="2"/>
      <c r="E13" s="30"/>
      <c r="F13" s="30"/>
      <c r="G13" s="30"/>
      <c r="H13" s="31"/>
      <c r="I13" s="30"/>
      <c r="J13" s="100"/>
      <c r="K13" s="29"/>
      <c r="L13" s="101"/>
      <c r="M13" s="18"/>
      <c r="N13" s="18"/>
      <c r="O13" s="18"/>
      <c r="P13" s="24"/>
      <c r="Q13" s="30"/>
      <c r="R13" s="30"/>
      <c r="S13" s="31"/>
      <c r="T13" s="30"/>
      <c r="U13" s="30"/>
      <c r="V13" s="102"/>
      <c r="W13" s="29"/>
      <c r="X13" s="30">
        <v>2010</v>
      </c>
      <c r="Y13" s="30" t="s">
        <v>44</v>
      </c>
      <c r="Z13" s="2" t="s">
        <v>42</v>
      </c>
      <c r="AA13" s="30">
        <v>14</v>
      </c>
      <c r="AB13" s="30">
        <v>0</v>
      </c>
      <c r="AC13" s="30">
        <v>10</v>
      </c>
      <c r="AD13" s="30">
        <v>19</v>
      </c>
      <c r="AE13" s="30">
        <v>62</v>
      </c>
      <c r="AF13" s="51">
        <v>0.53439999999999999</v>
      </c>
      <c r="AG13" s="24">
        <v>116</v>
      </c>
      <c r="AH13" s="18"/>
      <c r="AI13" s="18"/>
      <c r="AJ13" s="18"/>
      <c r="AK13" s="18"/>
      <c r="AL13" s="24"/>
      <c r="AM13" s="30"/>
      <c r="AN13" s="30"/>
      <c r="AO13" s="30"/>
      <c r="AP13" s="30"/>
      <c r="AQ13" s="30"/>
      <c r="AR13" s="103"/>
      <c r="AS13" s="104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105" t="s">
        <v>64</v>
      </c>
      <c r="C14" s="106"/>
      <c r="D14" s="107"/>
      <c r="E14" s="108">
        <f>SUM(E4:E13)</f>
        <v>149</v>
      </c>
      <c r="F14" s="108">
        <f>SUM(F4:F13)</f>
        <v>0</v>
      </c>
      <c r="G14" s="108">
        <f>SUM(G4:G13)</f>
        <v>13</v>
      </c>
      <c r="H14" s="108">
        <f>SUM(H4:H13)</f>
        <v>89</v>
      </c>
      <c r="I14" s="108">
        <f>SUM(I4:I13)</f>
        <v>383</v>
      </c>
      <c r="J14" s="109">
        <f>PRODUCT(I14/K14)</f>
        <v>0.51547779273216687</v>
      </c>
      <c r="K14" s="86">
        <f>SUM(K4:K13)</f>
        <v>743</v>
      </c>
      <c r="L14" s="22"/>
      <c r="M14" s="20"/>
      <c r="N14" s="110"/>
      <c r="O14" s="111"/>
      <c r="P14" s="24"/>
      <c r="Q14" s="108">
        <f>SUM(Q4:Q13)</f>
        <v>6</v>
      </c>
      <c r="R14" s="108">
        <f>SUM(R4:R13)</f>
        <v>0</v>
      </c>
      <c r="S14" s="108">
        <f>SUM(S4:S13)</f>
        <v>1</v>
      </c>
      <c r="T14" s="108">
        <f>SUM(T4:T13)</f>
        <v>3</v>
      </c>
      <c r="U14" s="108">
        <f>SUM(U4:U13)</f>
        <v>13</v>
      </c>
      <c r="V14" s="109">
        <f>PRODUCT(U14/W14)</f>
        <v>0.4642857142857143</v>
      </c>
      <c r="W14" s="86">
        <f>SUM(W4:W13)</f>
        <v>28</v>
      </c>
      <c r="X14" s="16" t="s">
        <v>64</v>
      </c>
      <c r="Y14" s="17"/>
      <c r="Z14" s="15"/>
      <c r="AA14" s="108">
        <f>SUM(AA4:AA13)</f>
        <v>41</v>
      </c>
      <c r="AB14" s="108">
        <f>SUM(AB4:AB13)</f>
        <v>1</v>
      </c>
      <c r="AC14" s="108">
        <f>SUM(AC4:AC13)</f>
        <v>14</v>
      </c>
      <c r="AD14" s="108">
        <f>SUM(AD4:AD13)</f>
        <v>46</v>
      </c>
      <c r="AE14" s="108">
        <f>SUM(AE4:AE13)</f>
        <v>146</v>
      </c>
      <c r="AF14" s="109">
        <f>PRODUCT(AE14/AG14)</f>
        <v>0.52898550724637683</v>
      </c>
      <c r="AG14" s="86">
        <f>SUM(AG4:AG13)</f>
        <v>276</v>
      </c>
      <c r="AH14" s="22"/>
      <c r="AI14" s="20"/>
      <c r="AJ14" s="110"/>
      <c r="AK14" s="111"/>
      <c r="AL14" s="24"/>
      <c r="AM14" s="108">
        <f>SUM(AM4:AM13)</f>
        <v>4</v>
      </c>
      <c r="AN14" s="108">
        <f>SUM(AN4:AN13)</f>
        <v>0</v>
      </c>
      <c r="AO14" s="108">
        <f>SUM(AO4:AO13)</f>
        <v>2</v>
      </c>
      <c r="AP14" s="108">
        <f>SUM(AP4:AP13)</f>
        <v>2</v>
      </c>
      <c r="AQ14" s="108">
        <f>SUM(AQ4:AQ13)</f>
        <v>8</v>
      </c>
      <c r="AR14" s="109">
        <f>PRODUCT(AQ14/AS14)</f>
        <v>0.47058823529411764</v>
      </c>
      <c r="AS14" s="99">
        <f>SUM(AS4:AS13)</f>
        <v>17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9"/>
      <c r="L15" s="24"/>
      <c r="M15" s="24"/>
      <c r="N15" s="24"/>
      <c r="O15" s="24"/>
      <c r="P15" s="42"/>
      <c r="Q15" s="42"/>
      <c r="R15" s="45"/>
      <c r="S15" s="42"/>
      <c r="T15" s="42"/>
      <c r="U15" s="24"/>
      <c r="V15" s="24"/>
      <c r="W15" s="29"/>
      <c r="X15" s="42"/>
      <c r="Y15" s="42"/>
      <c r="Z15" s="42"/>
      <c r="AA15" s="42"/>
      <c r="AB15" s="42"/>
      <c r="AC15" s="42"/>
      <c r="AD15" s="42"/>
      <c r="AE15" s="42"/>
      <c r="AF15" s="43"/>
      <c r="AG15" s="29"/>
      <c r="AH15" s="24"/>
      <c r="AI15" s="24"/>
      <c r="AJ15" s="24"/>
      <c r="AK15" s="24"/>
      <c r="AL15" s="42"/>
      <c r="AM15" s="42"/>
      <c r="AN15" s="45"/>
      <c r="AO15" s="42"/>
      <c r="AP15" s="42"/>
      <c r="AQ15" s="24"/>
      <c r="AR15" s="24"/>
      <c r="AS15" s="29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112" t="s">
        <v>65</v>
      </c>
      <c r="C16" s="113"/>
      <c r="D16" s="114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4"/>
      <c r="L16" s="18" t="s">
        <v>27</v>
      </c>
      <c r="M16" s="18" t="s">
        <v>28</v>
      </c>
      <c r="N16" s="18" t="s">
        <v>66</v>
      </c>
      <c r="O16" s="18" t="s">
        <v>67</v>
      </c>
      <c r="Q16" s="45"/>
      <c r="R16" s="45" t="s">
        <v>50</v>
      </c>
      <c r="S16" s="45"/>
      <c r="T16" s="42" t="s">
        <v>51</v>
      </c>
      <c r="U16" s="24"/>
      <c r="V16" s="29"/>
      <c r="W16" s="29"/>
      <c r="X16" s="115"/>
      <c r="Y16" s="115"/>
      <c r="Z16" s="115"/>
      <c r="AA16" s="115"/>
      <c r="AB16" s="115"/>
      <c r="AC16" s="45"/>
      <c r="AD16" s="45"/>
      <c r="AE16" s="45"/>
      <c r="AF16" s="42"/>
      <c r="AG16" s="42"/>
      <c r="AH16" s="42"/>
      <c r="AI16" s="42"/>
      <c r="AJ16" s="42"/>
      <c r="AK16" s="42"/>
      <c r="AM16" s="29"/>
      <c r="AN16" s="115"/>
      <c r="AO16" s="115"/>
      <c r="AP16" s="115"/>
      <c r="AQ16" s="115"/>
      <c r="AR16" s="115"/>
      <c r="AS16" s="115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7" t="s">
        <v>12</v>
      </c>
      <c r="C17" s="12"/>
      <c r="D17" s="49"/>
      <c r="E17" s="116">
        <v>5</v>
      </c>
      <c r="F17" s="116">
        <v>0</v>
      </c>
      <c r="G17" s="116">
        <v>0</v>
      </c>
      <c r="H17" s="116">
        <v>8</v>
      </c>
      <c r="I17" s="116">
        <v>18</v>
      </c>
      <c r="J17" s="117">
        <v>0.54500000000000004</v>
      </c>
      <c r="K17" s="42">
        <f>PRODUCT(I17/J17)</f>
        <v>33.027522935779814</v>
      </c>
      <c r="L17" s="118">
        <f>PRODUCT((F17+G17)/E17)</f>
        <v>0</v>
      </c>
      <c r="M17" s="118">
        <f>PRODUCT(H17/E17)</f>
        <v>1.6</v>
      </c>
      <c r="N17" s="118">
        <f>PRODUCT((F17+G17+H17)/E17)</f>
        <v>1.6</v>
      </c>
      <c r="O17" s="118">
        <f>PRODUCT(I17/E17)</f>
        <v>3.6</v>
      </c>
      <c r="Q17" s="45"/>
      <c r="R17" s="45"/>
      <c r="S17" s="45"/>
      <c r="T17" s="42"/>
      <c r="U17" s="42"/>
      <c r="V17" s="42"/>
      <c r="W17" s="42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119" t="s">
        <v>53</v>
      </c>
      <c r="C18" s="120"/>
      <c r="D18" s="121"/>
      <c r="E18" s="116">
        <f>PRODUCT(E14+Q14)</f>
        <v>155</v>
      </c>
      <c r="F18" s="116">
        <f>PRODUCT(F14+R14)</f>
        <v>0</v>
      </c>
      <c r="G18" s="116">
        <f>PRODUCT(G14+S14)</f>
        <v>14</v>
      </c>
      <c r="H18" s="116">
        <f>PRODUCT(H14+T14)</f>
        <v>92</v>
      </c>
      <c r="I18" s="116">
        <f>PRODUCT(I14+U14)</f>
        <v>396</v>
      </c>
      <c r="J18" s="117">
        <f>PRODUCT(I18/K18)</f>
        <v>0.51361867704280151</v>
      </c>
      <c r="K18" s="42">
        <f>PRODUCT(K14+W14)</f>
        <v>771</v>
      </c>
      <c r="L18" s="118">
        <f>PRODUCT((F18+G18)/E18)</f>
        <v>9.0322580645161285E-2</v>
      </c>
      <c r="M18" s="118">
        <f>PRODUCT(H18/E18)</f>
        <v>0.59354838709677415</v>
      </c>
      <c r="N18" s="118">
        <f>PRODUCT((F18+G18+H18)/E18)</f>
        <v>0.68387096774193545</v>
      </c>
      <c r="O18" s="118">
        <f>PRODUCT(I18/E18)</f>
        <v>2.5548387096774192</v>
      </c>
      <c r="Q18" s="45"/>
      <c r="R18" s="45"/>
      <c r="S18" s="45"/>
      <c r="T18" s="42"/>
      <c r="U18" s="42"/>
      <c r="V18" s="42"/>
      <c r="W18" s="42"/>
      <c r="X18" s="42"/>
      <c r="Y18" s="42"/>
      <c r="Z18" s="42"/>
      <c r="AA18" s="42"/>
      <c r="AB18" s="42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27" t="s">
        <v>61</v>
      </c>
      <c r="C19" s="39"/>
      <c r="D19" s="28"/>
      <c r="E19" s="116">
        <f>PRODUCT(AA14+AM14)</f>
        <v>45</v>
      </c>
      <c r="F19" s="116">
        <f>PRODUCT(AB14+AN14)</f>
        <v>1</v>
      </c>
      <c r="G19" s="116">
        <f>PRODUCT(AC14+AO14)</f>
        <v>16</v>
      </c>
      <c r="H19" s="116">
        <f>PRODUCT(AD14+AP14)</f>
        <v>48</v>
      </c>
      <c r="I19" s="116">
        <f>PRODUCT(AE14+AQ14)</f>
        <v>154</v>
      </c>
      <c r="J19" s="117">
        <f>PRODUCT(I19/K19)</f>
        <v>0.52559726962457343</v>
      </c>
      <c r="K19" s="24">
        <f>PRODUCT(AG14+AS14)</f>
        <v>293</v>
      </c>
      <c r="L19" s="118">
        <f>PRODUCT((F19+G19)/E19)</f>
        <v>0.37777777777777777</v>
      </c>
      <c r="M19" s="118">
        <f>PRODUCT(H19/E19)</f>
        <v>1.0666666666666667</v>
      </c>
      <c r="N19" s="118">
        <f>PRODUCT((F19+G19+H19)/E19)</f>
        <v>1.4444444444444444</v>
      </c>
      <c r="O19" s="118">
        <f>PRODUCT(I19/E19)</f>
        <v>3.4222222222222221</v>
      </c>
      <c r="Q19" s="45"/>
      <c r="R19" s="45"/>
      <c r="S19" s="42"/>
      <c r="T19" s="42"/>
      <c r="U19" s="24"/>
      <c r="V19" s="24"/>
      <c r="W19" s="42"/>
      <c r="X19" s="42"/>
      <c r="Y19" s="42"/>
      <c r="Z19" s="42"/>
      <c r="AA19" s="42"/>
      <c r="AB19" s="42"/>
      <c r="AC19" s="45"/>
      <c r="AD19" s="45"/>
      <c r="AE19" s="45"/>
      <c r="AF19" s="45"/>
      <c r="AG19" s="45"/>
      <c r="AH19" s="45"/>
      <c r="AI19" s="45"/>
      <c r="AJ19" s="45"/>
      <c r="AK19" s="42"/>
      <c r="AL19" s="24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22" t="s">
        <v>64</v>
      </c>
      <c r="C20" s="123"/>
      <c r="D20" s="124"/>
      <c r="E20" s="116">
        <f>SUM(E17:E19)</f>
        <v>205</v>
      </c>
      <c r="F20" s="116">
        <f t="shared" ref="F20:I20" si="0">SUM(F17:F19)</f>
        <v>1</v>
      </c>
      <c r="G20" s="116">
        <f t="shared" si="0"/>
        <v>30</v>
      </c>
      <c r="H20" s="116">
        <f t="shared" si="0"/>
        <v>148</v>
      </c>
      <c r="I20" s="116">
        <f t="shared" si="0"/>
        <v>568</v>
      </c>
      <c r="J20" s="117">
        <f>PRODUCT(I20/K20)</f>
        <v>0.51776276175821234</v>
      </c>
      <c r="K20" s="42">
        <f>SUM(K17:K19)</f>
        <v>1097.0275229357799</v>
      </c>
      <c r="L20" s="118">
        <f>PRODUCT((F20+G20)/E20)</f>
        <v>0.15121951219512195</v>
      </c>
      <c r="M20" s="118">
        <f>PRODUCT(H20/E20)</f>
        <v>0.7219512195121951</v>
      </c>
      <c r="N20" s="118">
        <f>PRODUCT((F20+G20+H20)/E20)</f>
        <v>0.87317073170731707</v>
      </c>
      <c r="O20" s="118">
        <f>PRODUCT(I20/E20)</f>
        <v>2.770731707317073</v>
      </c>
      <c r="Q20" s="24"/>
      <c r="R20" s="24"/>
      <c r="S20" s="24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4"/>
      <c r="F21" s="24"/>
      <c r="G21" s="24"/>
      <c r="H21" s="24"/>
      <c r="I21" s="24"/>
      <c r="J21" s="42"/>
      <c r="K21" s="42"/>
      <c r="L21" s="24"/>
      <c r="M21" s="24"/>
      <c r="N21" s="24"/>
      <c r="O21" s="24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4"/>
      <c r="R173" s="24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4"/>
      <c r="R174" s="24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5"/>
      <c r="AJ174" s="45"/>
      <c r="AK174" s="42"/>
      <c r="AL174" s="24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4"/>
      <c r="R175" s="24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5"/>
      <c r="AJ175" s="45"/>
      <c r="AK175" s="42"/>
      <c r="AL175" s="24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4"/>
      <c r="R176" s="24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5"/>
      <c r="AJ176" s="45"/>
      <c r="AK176" s="42"/>
      <c r="AL176" s="24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4"/>
      <c r="R177" s="24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5"/>
      <c r="AJ177" s="45"/>
      <c r="AK177" s="42"/>
      <c r="AL177" s="24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4"/>
      <c r="R178" s="24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5"/>
      <c r="AJ178" s="45"/>
      <c r="AK178" s="42"/>
      <c r="AL178" s="24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4"/>
      <c r="R179" s="24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5"/>
      <c r="AJ179" s="45"/>
      <c r="AK179" s="42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5"/>
      <c r="AJ180" s="45"/>
      <c r="AK180" s="42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5"/>
      <c r="AJ181" s="45"/>
      <c r="AK181" s="42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5"/>
      <c r="AJ182" s="45"/>
      <c r="AK182" s="42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5"/>
      <c r="AJ183" s="45"/>
      <c r="AK183" s="42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5"/>
      <c r="AJ184" s="45"/>
      <c r="AK184" s="42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5"/>
      <c r="AJ185" s="45"/>
      <c r="AK185" s="24"/>
      <c r="AL185" s="24"/>
    </row>
    <row r="186" spans="1:57" x14ac:dyDescent="0.25">
      <c r="R186" s="29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5"/>
      <c r="AJ186" s="45"/>
    </row>
    <row r="187" spans="1:57" x14ac:dyDescent="0.25">
      <c r="R187" s="29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5"/>
      <c r="AJ187" s="45"/>
    </row>
    <row r="188" spans="1:57" x14ac:dyDescent="0.25">
      <c r="R188" s="29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5"/>
      <c r="AJ188" s="45"/>
    </row>
    <row r="189" spans="1:57" x14ac:dyDescent="0.25">
      <c r="L189"/>
      <c r="M189"/>
      <c r="N189"/>
      <c r="O189"/>
      <c r="P189"/>
      <c r="R189" s="29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5"/>
      <c r="AJ189" s="45"/>
      <c r="AK189"/>
      <c r="AL189"/>
    </row>
    <row r="190" spans="1:57" x14ac:dyDescent="0.25">
      <c r="L190"/>
      <c r="M190"/>
      <c r="N190"/>
      <c r="O190"/>
      <c r="P190"/>
      <c r="R190" s="29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9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9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</sheetData>
  <sortState ref="B4:W11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2018-10-17T23:16:03Z</dcterms:modified>
</cp:coreProperties>
</file>