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6" i="5" l="1"/>
  <c r="K19" i="5" s="1"/>
  <c r="AS13" i="5"/>
  <c r="AQ13" i="5"/>
  <c r="AP13" i="5"/>
  <c r="AO13" i="5"/>
  <c r="AN13" i="5"/>
  <c r="AM13" i="5"/>
  <c r="AG13" i="5"/>
  <c r="K18" i="5" s="1"/>
  <c r="AE13" i="5"/>
  <c r="I18" i="5" s="1"/>
  <c r="AD13" i="5"/>
  <c r="H18" i="5" s="1"/>
  <c r="AC13" i="5"/>
  <c r="G18" i="5" s="1"/>
  <c r="AB13" i="5"/>
  <c r="F18" i="5" s="1"/>
  <c r="AA13" i="5"/>
  <c r="E18" i="5" s="1"/>
  <c r="W13" i="5"/>
  <c r="U13" i="5"/>
  <c r="T13" i="5"/>
  <c r="S13" i="5"/>
  <c r="R13" i="5"/>
  <c r="Q13" i="5"/>
  <c r="K13" i="5"/>
  <c r="K17" i="5" s="1"/>
  <c r="I13" i="5"/>
  <c r="I17" i="5" s="1"/>
  <c r="H13" i="5"/>
  <c r="H17" i="5" s="1"/>
  <c r="H19" i="5" s="1"/>
  <c r="G13" i="5"/>
  <c r="G17" i="5" s="1"/>
  <c r="F13" i="5"/>
  <c r="F17" i="5" s="1"/>
  <c r="F19" i="5" s="1"/>
  <c r="E13" i="5"/>
  <c r="E17" i="5" s="1"/>
  <c r="O17" i="5" l="1"/>
  <c r="M17" i="5"/>
  <c r="L17" i="5"/>
  <c r="N17" i="5"/>
  <c r="O18" i="5"/>
  <c r="G19" i="5"/>
  <c r="M18" i="5"/>
  <c r="E19" i="5"/>
  <c r="L19" i="5" s="1"/>
  <c r="I19" i="5"/>
  <c r="N19" i="5"/>
  <c r="N18" i="5"/>
  <c r="L18" i="5"/>
  <c r="M19" i="5" l="1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<sst xmlns="http://schemas.openxmlformats.org/spreadsheetml/2006/main" count="81" uniqueCount="36">
  <si>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</si>
  <si>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</si>
  <si>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</si>
  <si>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</si>
  <si>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</si>
  <si>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</si>
  <si>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</si>
  <si>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</si>
  <si>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</si>
  <si>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</si>
  <si>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</si>
  <si>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</si>
  <si>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</si>
  <si>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</si>
  <si>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</si>
  <si>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</si>
  <si>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</si>
  <si>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</si>
  <si>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</si>
  <si>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</si>
  <si>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</si>
  <si>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</si>
  <si>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</si>
  <si>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</si>
  <si>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JoMa = Joensuun Maila  (1957)</t>
  </si>
  <si>
    <t>ViVe = Vimpelin Veto  (1934)</t>
  </si>
  <si>
    <t>KarMa = JoMa</t>
  </si>
  <si>
    <t>Jyri Järviaho</t>
  </si>
  <si>
    <t>8.</t>
  </si>
  <si>
    <t>ViVe  2</t>
  </si>
  <si>
    <t>10.</t>
  </si>
  <si>
    <t>KarMa</t>
  </si>
  <si>
    <t>6.</t>
  </si>
  <si>
    <t>2.</t>
  </si>
  <si>
    <t>JoMa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</si>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</sst>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28</v>
      </c>
      <c r="Z4" s="68" t="s">
        <v>29</v>
      </c>
      <c r="AA4" s="12">
        <v>13</v>
      </c>
      <c r="AB4" s="12">
        <v>0</v>
      </c>
      <c r="AC4" s="12">
        <v>0</v>
      </c>
      <c r="AD4" s="12">
        <v>3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1986</v>
      </c>
      <c r="Y5" s="12" t="s">
        <v>30</v>
      </c>
      <c r="Z5" s="68" t="s">
        <v>31</v>
      </c>
      <c r="AA5" s="12">
        <v>8</v>
      </c>
      <c r="AB5" s="12">
        <v>1</v>
      </c>
      <c r="AC5" s="12">
        <v>4</v>
      </c>
      <c r="AD5" s="12">
        <v>7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1988</v>
      </c>
      <c r="Y7" s="12" t="s">
        <v>32</v>
      </c>
      <c r="Z7" s="68" t="s">
        <v>31</v>
      </c>
      <c r="AA7" s="12">
        <v>19</v>
      </c>
      <c r="AB7" s="12">
        <v>0</v>
      </c>
      <c r="AC7" s="12">
        <v>8</v>
      </c>
      <c r="AD7" s="12">
        <v>18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1989</v>
      </c>
      <c r="Y8" s="12"/>
      <c r="Z8" s="68" t="s">
        <v>31</v>
      </c>
      <c r="AA8" s="12"/>
      <c r="AB8" s="12"/>
      <c r="AC8" s="12"/>
      <c r="AD8" s="12"/>
      <c r="AE8" s="12"/>
      <c r="AF8" s="69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1990</v>
      </c>
      <c r="Y9" s="12" t="s">
        <v>33</v>
      </c>
      <c r="Z9" s="70" t="s">
        <v>34</v>
      </c>
      <c r="AA9" s="12">
        <v>21</v>
      </c>
      <c r="AB9" s="12">
        <v>1</v>
      </c>
      <c r="AC9" s="12">
        <v>14</v>
      </c>
      <c r="AD9" s="12">
        <v>10</v>
      </c>
      <c r="AE9" s="12"/>
      <c r="AF9" s="69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1991</v>
      </c>
      <c r="Y10" s="12" t="s">
        <v>33</v>
      </c>
      <c r="Z10" s="70" t="s">
        <v>34</v>
      </c>
      <c r="AA10" s="12">
        <v>20</v>
      </c>
      <c r="AB10" s="12">
        <v>0</v>
      </c>
      <c r="AC10" s="12">
        <v>2</v>
      </c>
      <c r="AD10" s="12">
        <v>13</v>
      </c>
      <c r="AE10" s="12"/>
      <c r="AF10" s="69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1993</v>
      </c>
      <c r="C12" s="12" t="s">
        <v>35</v>
      </c>
      <c r="D12" s="1" t="s">
        <v>34</v>
      </c>
      <c r="E12" s="12">
        <v>4</v>
      </c>
      <c r="F12" s="12">
        <v>0</v>
      </c>
      <c r="G12" s="12">
        <v>1</v>
      </c>
      <c r="H12" s="12">
        <v>1</v>
      </c>
      <c r="I12" s="12">
        <v>8</v>
      </c>
      <c r="J12" s="12"/>
      <c r="K12" s="19"/>
      <c r="L12" s="7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61" t="s">
        <v>13</v>
      </c>
      <c r="C13" s="62"/>
      <c r="D13" s="63"/>
      <c r="E13" s="36">
        <f>SUM(E4:E12)</f>
        <v>4</v>
      </c>
      <c r="F13" s="36">
        <f>SUM(F4:F12)</f>
        <v>0</v>
      </c>
      <c r="G13" s="36">
        <f>SUM(G4:G12)</f>
        <v>1</v>
      </c>
      <c r="H13" s="36">
        <f>SUM(H4:H12)</f>
        <v>1</v>
      </c>
      <c r="I13" s="36">
        <f>SUM(I4:I12)</f>
        <v>8</v>
      </c>
      <c r="J13" s="37">
        <v>0</v>
      </c>
      <c r="K13" s="21">
        <f>SUM(K4:K12)</f>
        <v>0</v>
      </c>
      <c r="L13" s="18"/>
      <c r="M13" s="29"/>
      <c r="N13" s="41"/>
      <c r="O13" s="42"/>
      <c r="P13" s="10"/>
      <c r="Q13" s="36">
        <f>SUM(Q4:Q12)</f>
        <v>0</v>
      </c>
      <c r="R13" s="36">
        <f>SUM(R4:R12)</f>
        <v>0</v>
      </c>
      <c r="S13" s="36">
        <f>SUM(S4:S12)</f>
        <v>0</v>
      </c>
      <c r="T13" s="36">
        <f>SUM(T4:T12)</f>
        <v>0</v>
      </c>
      <c r="U13" s="36">
        <f>SUM(U4:U12)</f>
        <v>0</v>
      </c>
      <c r="V13" s="15">
        <v>0</v>
      </c>
      <c r="W13" s="21">
        <f>SUM(W4:W12)</f>
        <v>0</v>
      </c>
      <c r="X13" s="64" t="s">
        <v>13</v>
      </c>
      <c r="Y13" s="11"/>
      <c r="Z13" s="9"/>
      <c r="AA13" s="36">
        <f>SUM(AA4:AA12)</f>
        <v>81</v>
      </c>
      <c r="AB13" s="36">
        <f>SUM(AB4:AB12)</f>
        <v>2</v>
      </c>
      <c r="AC13" s="36">
        <f>SUM(AC4:AC12)</f>
        <v>28</v>
      </c>
      <c r="AD13" s="36">
        <f>SUM(AD4:AD12)</f>
        <v>51</v>
      </c>
      <c r="AE13" s="36">
        <f>SUM(AE4:AE12)</f>
        <v>0</v>
      </c>
      <c r="AF13" s="37">
        <v>0</v>
      </c>
      <c r="AG13" s="21">
        <f>SUM(AG4:AG12)</f>
        <v>0</v>
      </c>
      <c r="AH13" s="18"/>
      <c r="AI13" s="29"/>
      <c r="AJ13" s="41"/>
      <c r="AK13" s="42"/>
      <c r="AL13" s="10"/>
      <c r="AM13" s="36">
        <f>SUM(AM4:AM12)</f>
        <v>0</v>
      </c>
      <c r="AN13" s="36">
        <f>SUM(AN4:AN12)</f>
        <v>0</v>
      </c>
      <c r="AO13" s="36">
        <f>SUM(AO4:AO12)</f>
        <v>0</v>
      </c>
      <c r="AP13" s="36">
        <f>SUM(AP4:AP12)</f>
        <v>0</v>
      </c>
      <c r="AQ13" s="36">
        <f>SUM(AQ4:AQ12)</f>
        <v>0</v>
      </c>
      <c r="AR13" s="37">
        <v>0</v>
      </c>
      <c r="AS13" s="39">
        <f>SUM(AS4:AS12)</f>
        <v>0</v>
      </c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38"/>
      <c r="K14" s="19"/>
      <c r="L14" s="10"/>
      <c r="M14" s="10"/>
      <c r="N14" s="10"/>
      <c r="O14" s="10"/>
      <c r="P14" s="16"/>
      <c r="Q14" s="16"/>
      <c r="R14" s="17"/>
      <c r="S14" s="16"/>
      <c r="T14" s="16"/>
      <c r="U14" s="10"/>
      <c r="V14" s="10"/>
      <c r="W14" s="19"/>
      <c r="X14" s="16"/>
      <c r="Y14" s="16"/>
      <c r="Z14" s="16"/>
      <c r="AA14" s="16"/>
      <c r="AB14" s="16"/>
      <c r="AC14" s="16"/>
      <c r="AD14" s="16"/>
      <c r="AE14" s="16"/>
      <c r="AF14" s="38"/>
      <c r="AG14" s="19"/>
      <c r="AH14" s="10"/>
      <c r="AI14" s="10"/>
      <c r="AJ14" s="10"/>
      <c r="AK14" s="10"/>
      <c r="AL14" s="16"/>
      <c r="AM14" s="16"/>
      <c r="AN14" s="17"/>
      <c r="AO14" s="16"/>
      <c r="AP14" s="16"/>
      <c r="AQ14" s="10"/>
      <c r="AR14" s="10"/>
      <c r="AS14" s="19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8" t="s">
        <v>16</v>
      </c>
      <c r="C15" s="49"/>
      <c r="D15" s="50"/>
      <c r="E15" s="9" t="s">
        <v>2</v>
      </c>
      <c r="F15" s="7" t="s">
        <v>6</v>
      </c>
      <c r="G15" s="9" t="s">
        <v>4</v>
      </c>
      <c r="H15" s="7" t="s">
        <v>5</v>
      </c>
      <c r="I15" s="7" t="s">
        <v>8</v>
      </c>
      <c r="J15" s="7" t="s">
        <v>9</v>
      </c>
      <c r="K15" s="10"/>
      <c r="L15" s="7" t="s">
        <v>17</v>
      </c>
      <c r="M15" s="7" t="s">
        <v>18</v>
      </c>
      <c r="N15" s="7" t="s">
        <v>23</v>
      </c>
      <c r="O15" s="7" t="s">
        <v>21</v>
      </c>
      <c r="Q15" s="17"/>
      <c r="R15" s="17" t="s">
        <v>10</v>
      </c>
      <c r="S15" s="17"/>
      <c r="T15" s="54" t="s">
        <v>25</v>
      </c>
      <c r="U15" s="10"/>
      <c r="V15" s="19"/>
      <c r="W15" s="19"/>
      <c r="X15" s="43"/>
      <c r="Y15" s="43"/>
      <c r="Z15" s="43"/>
      <c r="AA15" s="43"/>
      <c r="AB15" s="43"/>
      <c r="AC15" s="17"/>
      <c r="AD15" s="17"/>
      <c r="AE15" s="17"/>
      <c r="AF15" s="16"/>
      <c r="AG15" s="16"/>
      <c r="AH15" s="16"/>
      <c r="AI15" s="16"/>
      <c r="AJ15" s="16"/>
      <c r="AK15" s="16"/>
      <c r="AM15" s="19"/>
      <c r="AN15" s="43"/>
      <c r="AO15" s="43"/>
      <c r="AP15" s="43"/>
      <c r="AQ15" s="43"/>
      <c r="AR15" s="43"/>
      <c r="AS15" s="43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51" t="s">
        <v>15</v>
      </c>
      <c r="C16" s="3"/>
      <c r="D16" s="52"/>
      <c r="E16" s="47">
        <v>0</v>
      </c>
      <c r="F16" s="47">
        <v>0</v>
      </c>
      <c r="G16" s="47">
        <v>0</v>
      </c>
      <c r="H16" s="47">
        <v>0</v>
      </c>
      <c r="I16" s="47">
        <v>0</v>
      </c>
      <c r="J16" s="60">
        <v>0</v>
      </c>
      <c r="K16" s="16" t="e">
        <f>PRODUCT(I16/J16)</f>
        <v>#DIV/0!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26</v>
      </c>
      <c r="U16" s="16"/>
      <c r="V16" s="16"/>
      <c r="W16" s="16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7"/>
      <c r="AO16" s="17"/>
      <c r="AP16" s="17"/>
      <c r="AQ16" s="17"/>
      <c r="AR16" s="17"/>
      <c r="AS16" s="17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33" t="s">
        <v>11</v>
      </c>
      <c r="C17" s="34"/>
      <c r="D17" s="35"/>
      <c r="E17" s="47">
        <f>PRODUCT(E13+Q13)</f>
        <v>4</v>
      </c>
      <c r="F17" s="47">
        <f>PRODUCT(F13+R13)</f>
        <v>0</v>
      </c>
      <c r="G17" s="47">
        <f>PRODUCT(G13+S13)</f>
        <v>1</v>
      </c>
      <c r="H17" s="47">
        <f>PRODUCT(H13+T13)</f>
        <v>1</v>
      </c>
      <c r="I17" s="47">
        <f>PRODUCT(I13+U13)</f>
        <v>8</v>
      </c>
      <c r="J17" s="60">
        <v>0</v>
      </c>
      <c r="K17" s="16">
        <f>PRODUCT(K13+W13)</f>
        <v>0</v>
      </c>
      <c r="L17" s="53">
        <f>PRODUCT((F17+G17)/E17)</f>
        <v>0.25</v>
      </c>
      <c r="M17" s="53">
        <f>PRODUCT(H17/E17)</f>
        <v>0.25</v>
      </c>
      <c r="N17" s="53">
        <f>PRODUCT((F17+G17+H17)/E17)</f>
        <v>0.5</v>
      </c>
      <c r="O17" s="53">
        <f>PRODUCT(I17/E17)</f>
        <v>2</v>
      </c>
      <c r="Q17" s="17"/>
      <c r="R17" s="17"/>
      <c r="S17" s="17"/>
      <c r="T17" s="54" t="s">
        <v>24</v>
      </c>
      <c r="U17" s="16"/>
      <c r="V17" s="16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20" t="s">
        <v>12</v>
      </c>
      <c r="C18" s="31"/>
      <c r="D18" s="30"/>
      <c r="E18" s="47">
        <f>PRODUCT(AA13+AM13)</f>
        <v>81</v>
      </c>
      <c r="F18" s="47">
        <f>PRODUCT(AB13+AN13)</f>
        <v>2</v>
      </c>
      <c r="G18" s="47">
        <f>PRODUCT(AC13+AO13)</f>
        <v>28</v>
      </c>
      <c r="H18" s="47">
        <f>PRODUCT(AD13+AP13)</f>
        <v>51</v>
      </c>
      <c r="I18" s="47">
        <f>PRODUCT(AE13+AQ13)</f>
        <v>0</v>
      </c>
      <c r="J18" s="60">
        <v>0</v>
      </c>
      <c r="K18" s="10">
        <f>PRODUCT(AG13+AS13)</f>
        <v>0</v>
      </c>
      <c r="L18" s="53">
        <f>PRODUCT((F18+G18)/E18)</f>
        <v>0.37037037037037035</v>
      </c>
      <c r="M18" s="53">
        <f>PRODUCT(H18/E18)</f>
        <v>0.62962962962962965</v>
      </c>
      <c r="N18" s="53">
        <f>PRODUCT((F18+G18+H18)/E18)</f>
        <v>1</v>
      </c>
      <c r="O18" s="53">
        <f>PRODUCT(I18/E18)</f>
        <v>0</v>
      </c>
      <c r="Q18" s="17"/>
      <c r="R18" s="17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0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44" t="s">
        <v>13</v>
      </c>
      <c r="C19" s="45"/>
      <c r="D19" s="46"/>
      <c r="E19" s="47">
        <f>SUM(E16:E18)</f>
        <v>85</v>
      </c>
      <c r="F19" s="47">
        <f t="shared" ref="F19:I19" si="0">SUM(F16:F18)</f>
        <v>2</v>
      </c>
      <c r="G19" s="47">
        <f t="shared" si="0"/>
        <v>29</v>
      </c>
      <c r="H19" s="47">
        <f t="shared" si="0"/>
        <v>52</v>
      </c>
      <c r="I19" s="47">
        <f t="shared" si="0"/>
        <v>8</v>
      </c>
      <c r="J19" s="60">
        <v>0</v>
      </c>
      <c r="K19" s="16" t="e">
        <f>SUM(K16:K18)</f>
        <v>#DIV/0!</v>
      </c>
      <c r="L19" s="53">
        <f>PRODUCT((F19+G19)/E19)</f>
        <v>0.36470588235294116</v>
      </c>
      <c r="M19" s="53">
        <f>PRODUCT(H19/E19)</f>
        <v>0.61176470588235299</v>
      </c>
      <c r="N19" s="53">
        <f>PRODUCT((F19+G19+H19)/E19)</f>
        <v>0.97647058823529409</v>
      </c>
      <c r="O19" s="53">
        <v>2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0"/>
      <c r="F20" s="10"/>
      <c r="G20" s="10"/>
      <c r="H20" s="10"/>
      <c r="I20" s="10"/>
      <c r="J20" s="16"/>
      <c r="K20" s="16"/>
      <c r="L20" s="10"/>
      <c r="M20" s="10"/>
      <c r="N20" s="10"/>
      <c r="O20" s="10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57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2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</row>
    <row r="179" spans="12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</row>
    <row r="180" spans="12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2:57" ht="14.25" x14ac:dyDescent="0.2">
      <c r="L181" s="10"/>
      <c r="M181" s="10"/>
      <c r="N181" s="10"/>
      <c r="O181" s="10"/>
      <c r="P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7"/>
      <c r="AH181" s="17"/>
      <c r="AI181" s="17"/>
      <c r="AJ181" s="17"/>
      <c r="AK181" s="16"/>
      <c r="AL181" s="10"/>
    </row>
    <row r="182" spans="12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7"/>
      <c r="AH182" s="17"/>
      <c r="AI182" s="17"/>
      <c r="AJ182" s="17"/>
      <c r="AK182" s="16"/>
      <c r="AL182" s="10"/>
    </row>
    <row r="183" spans="12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7"/>
      <c r="AH183" s="17"/>
      <c r="AI183" s="17"/>
      <c r="AJ183" s="17"/>
      <c r="AK183" s="16"/>
      <c r="AL183" s="10"/>
    </row>
    <row r="184" spans="12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7"/>
      <c r="AH184" s="17"/>
      <c r="AI184" s="17"/>
      <c r="AJ184" s="17"/>
      <c r="AK184" s="10"/>
      <c r="AL184" s="10"/>
    </row>
    <row r="185" spans="12:57" x14ac:dyDescent="0.25"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7"/>
      <c r="AH185" s="17"/>
      <c r="AI185" s="17"/>
      <c r="AJ185" s="17"/>
    </row>
    <row r="186" spans="12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7"/>
      <c r="AH186" s="17"/>
      <c r="AI186" s="17"/>
      <c r="AJ186" s="17"/>
    </row>
    <row r="187" spans="12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7"/>
      <c r="AH187" s="17"/>
      <c r="AI187" s="17"/>
      <c r="AJ187" s="17"/>
    </row>
    <row r="188" spans="12:57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7"/>
      <c r="AH188" s="17"/>
      <c r="AI188" s="17"/>
      <c r="AJ188" s="17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7"/>
      <c r="AH189" s="17"/>
      <c r="AI189" s="17"/>
      <c r="AJ189" s="17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2018-12-13T09:37:43Z</dcterms:modified>
</cp:coreProperties>
</file>