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J13" i="2"/>
  <c r="J9" i="2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K14" i="2" l="1"/>
  <c r="K15" i="2"/>
  <c r="J15" i="2" s="1"/>
  <c r="F14" i="2"/>
  <c r="F15" i="2" s="1"/>
  <c r="L15" i="2" s="1"/>
  <c r="H14" i="2"/>
  <c r="M14" i="2" s="1"/>
  <c r="AF9" i="2"/>
  <c r="L14" i="2"/>
  <c r="O15" i="2"/>
  <c r="J14" i="2"/>
  <c r="O14" i="2"/>
  <c r="N14" i="2" l="1"/>
  <c r="H15" i="2"/>
  <c r="M15" i="2" l="1"/>
  <c r="N15" i="2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<sst xmlns="http://schemas.openxmlformats.org/spreadsheetml/2006/main" count="81" uniqueCount="37">
  <si>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</si>
  <si>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</si>
  <si>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</si>
  <si>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</si>
  <si>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</si>
  <si>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</si>
  <si>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</si>
  <si>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</si>
  <si>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</si>
  <si>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</si>
  <si>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</si>
  <si>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</si>
  <si>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</si>
  <si>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ViVe = Vimpelin Veto  (1934)</t>
  </si>
  <si>
    <t>YKKÖSPESIS</t>
  </si>
  <si>
    <t>6.</t>
  </si>
  <si>
    <t>LP Juniorit = Loimaan Palloilijat Junioripesis  (2003)</t>
  </si>
  <si>
    <t>12.</t>
  </si>
  <si>
    <t>KöLa</t>
  </si>
  <si>
    <t>Aleksi Järviaho</t>
  </si>
  <si>
    <t>Espoo</t>
  </si>
  <si>
    <t>LP Juniorit</t>
  </si>
  <si>
    <t>ViVe  2</t>
  </si>
  <si>
    <t>7.</t>
  </si>
  <si>
    <t>8.</t>
  </si>
  <si>
    <t>28.4.1989   Vimpeli</t>
  </si>
  <si>
    <t>Espoo = Espoon Pesis  (1995)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</si>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</sst>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5"/>
      <c r="B1" s="32" t="s">
        <v>19</v>
      </c>
      <c r="C1" s="2"/>
      <c r="D1" s="3"/>
      <c r="E1" s="4" t="s">
        <v>25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14</v>
      </c>
      <c r="C2" s="34"/>
      <c r="D2" s="35"/>
      <c r="E2" s="8" t="s">
        <v>7</v>
      </c>
      <c r="F2" s="9"/>
      <c r="G2" s="9"/>
      <c r="H2" s="9"/>
      <c r="I2" s="15"/>
      <c r="J2" s="10"/>
      <c r="K2" s="37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0" t="s">
        <v>29</v>
      </c>
      <c r="Y2" s="41"/>
      <c r="Z2" s="42"/>
      <c r="AA2" s="8" t="s">
        <v>7</v>
      </c>
      <c r="AB2" s="9"/>
      <c r="AC2" s="9"/>
      <c r="AD2" s="9"/>
      <c r="AE2" s="15"/>
      <c r="AF2" s="10"/>
      <c r="AG2" s="37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4"/>
      <c r="E4" s="22"/>
      <c r="F4" s="22"/>
      <c r="G4" s="22"/>
      <c r="H4" s="36"/>
      <c r="I4" s="22"/>
      <c r="J4" s="45"/>
      <c r="K4" s="21"/>
      <c r="L4" s="46"/>
      <c r="M4" s="13"/>
      <c r="N4" s="13"/>
      <c r="O4" s="13"/>
      <c r="P4" s="18"/>
      <c r="Q4" s="22"/>
      <c r="R4" s="22"/>
      <c r="S4" s="36"/>
      <c r="T4" s="22"/>
      <c r="U4" s="22"/>
      <c r="V4" s="47"/>
      <c r="W4" s="21"/>
      <c r="X4" s="22">
        <v>2006</v>
      </c>
      <c r="Y4" s="22" t="s">
        <v>15</v>
      </c>
      <c r="Z4" s="44" t="s">
        <v>22</v>
      </c>
      <c r="AA4" s="22">
        <v>11</v>
      </c>
      <c r="AB4" s="22">
        <v>0</v>
      </c>
      <c r="AC4" s="22">
        <v>3</v>
      </c>
      <c r="AD4" s="22">
        <v>7</v>
      </c>
      <c r="AE4" s="22">
        <v>21</v>
      </c>
      <c r="AF4" s="30">
        <v>0.53839999999999999</v>
      </c>
      <c r="AG4" s="18">
        <v>39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4"/>
      <c r="E5" s="22"/>
      <c r="F5" s="22"/>
      <c r="G5" s="22"/>
      <c r="H5" s="36"/>
      <c r="I5" s="22"/>
      <c r="J5" s="45"/>
      <c r="K5" s="21"/>
      <c r="L5" s="46"/>
      <c r="M5" s="13"/>
      <c r="N5" s="13"/>
      <c r="O5" s="13"/>
      <c r="P5" s="18"/>
      <c r="Q5" s="22"/>
      <c r="R5" s="22"/>
      <c r="S5" s="36"/>
      <c r="T5" s="22"/>
      <c r="U5" s="22"/>
      <c r="V5" s="47"/>
      <c r="W5" s="21"/>
      <c r="X5" s="22">
        <v>2007</v>
      </c>
      <c r="Y5" s="22" t="s">
        <v>23</v>
      </c>
      <c r="Z5" s="44" t="s">
        <v>22</v>
      </c>
      <c r="AA5" s="22">
        <v>11</v>
      </c>
      <c r="AB5" s="22">
        <v>0</v>
      </c>
      <c r="AC5" s="22">
        <v>3</v>
      </c>
      <c r="AD5" s="22">
        <v>12</v>
      </c>
      <c r="AE5" s="22">
        <v>35</v>
      </c>
      <c r="AF5" s="30">
        <v>0.51470000000000005</v>
      </c>
      <c r="AG5" s="18">
        <v>68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4"/>
      <c r="E6" s="22"/>
      <c r="F6" s="22"/>
      <c r="G6" s="22"/>
      <c r="H6" s="36"/>
      <c r="I6" s="22"/>
      <c r="J6" s="45"/>
      <c r="K6" s="21"/>
      <c r="L6" s="46"/>
      <c r="M6" s="13"/>
      <c r="N6" s="13"/>
      <c r="O6" s="13"/>
      <c r="P6" s="18"/>
      <c r="Q6" s="22"/>
      <c r="R6" s="22"/>
      <c r="S6" s="36"/>
      <c r="T6" s="22"/>
      <c r="U6" s="22"/>
      <c r="V6" s="47"/>
      <c r="W6" s="21"/>
      <c r="X6" s="22">
        <v>2008</v>
      </c>
      <c r="Y6" s="22" t="s">
        <v>24</v>
      </c>
      <c r="Z6" s="44" t="s">
        <v>22</v>
      </c>
      <c r="AA6" s="22">
        <v>6</v>
      </c>
      <c r="AB6" s="22">
        <v>0</v>
      </c>
      <c r="AC6" s="22">
        <v>1</v>
      </c>
      <c r="AD6" s="22">
        <v>4</v>
      </c>
      <c r="AE6" s="22">
        <v>13</v>
      </c>
      <c r="AF6" s="30">
        <v>0.38229999999999997</v>
      </c>
      <c r="AG6" s="18">
        <v>34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2009</v>
      </c>
      <c r="C7" s="23" t="s">
        <v>17</v>
      </c>
      <c r="D7" s="44" t="s">
        <v>18</v>
      </c>
      <c r="E7" s="22">
        <v>1</v>
      </c>
      <c r="F7" s="22">
        <v>0</v>
      </c>
      <c r="G7" s="22">
        <v>0</v>
      </c>
      <c r="H7" s="36">
        <v>0</v>
      </c>
      <c r="I7" s="22">
        <v>1</v>
      </c>
      <c r="J7" s="45">
        <v>0.14285714285714285</v>
      </c>
      <c r="K7" s="21">
        <v>7</v>
      </c>
      <c r="L7" s="46"/>
      <c r="M7" s="13"/>
      <c r="N7" s="13"/>
      <c r="O7" s="13"/>
      <c r="P7" s="18"/>
      <c r="Q7" s="22"/>
      <c r="R7" s="22"/>
      <c r="S7" s="36"/>
      <c r="T7" s="22"/>
      <c r="U7" s="22"/>
      <c r="V7" s="47"/>
      <c r="W7" s="21"/>
      <c r="X7" s="22">
        <v>2009</v>
      </c>
      <c r="Y7" s="22" t="s">
        <v>15</v>
      </c>
      <c r="Z7" s="44" t="s">
        <v>21</v>
      </c>
      <c r="AA7" s="22">
        <v>2</v>
      </c>
      <c r="AB7" s="22">
        <v>0</v>
      </c>
      <c r="AC7" s="22">
        <v>1</v>
      </c>
      <c r="AD7" s="22">
        <v>4</v>
      </c>
      <c r="AE7" s="22">
        <v>9</v>
      </c>
      <c r="AF7" s="30">
        <v>0.64280000000000004</v>
      </c>
      <c r="AG7" s="18">
        <v>14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4"/>
      <c r="E8" s="22"/>
      <c r="F8" s="22"/>
      <c r="G8" s="22"/>
      <c r="H8" s="36"/>
      <c r="I8" s="22"/>
      <c r="J8" s="45"/>
      <c r="K8" s="21"/>
      <c r="L8" s="46"/>
      <c r="M8" s="13"/>
      <c r="N8" s="13"/>
      <c r="O8" s="13"/>
      <c r="P8" s="18"/>
      <c r="Q8" s="22"/>
      <c r="R8" s="22"/>
      <c r="S8" s="36"/>
      <c r="T8" s="22"/>
      <c r="U8" s="22"/>
      <c r="V8" s="47"/>
      <c r="W8" s="21"/>
      <c r="X8" s="22">
        <v>2010</v>
      </c>
      <c r="Y8" s="22" t="s">
        <v>24</v>
      </c>
      <c r="Z8" s="44" t="s">
        <v>20</v>
      </c>
      <c r="AA8" s="22">
        <v>12</v>
      </c>
      <c r="AB8" s="22">
        <v>1</v>
      </c>
      <c r="AC8" s="22">
        <v>2</v>
      </c>
      <c r="AD8" s="22">
        <v>19</v>
      </c>
      <c r="AE8" s="22">
        <v>52</v>
      </c>
      <c r="AF8" s="30">
        <v>0.57769999999999999</v>
      </c>
      <c r="AG8" s="18">
        <v>90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4.25" x14ac:dyDescent="0.2">
      <c r="A9" s="25"/>
      <c r="B9" s="49" t="s">
        <v>32</v>
      </c>
      <c r="C9" s="50"/>
      <c r="D9" s="51"/>
      <c r="E9" s="52">
        <f>SUM(E4:E8)</f>
        <v>1</v>
      </c>
      <c r="F9" s="52">
        <f>SUM(F4:F8)</f>
        <v>0</v>
      </c>
      <c r="G9" s="52">
        <f>SUM(G4:G8)</f>
        <v>0</v>
      </c>
      <c r="H9" s="52">
        <f>SUM(H4:H8)</f>
        <v>0</v>
      </c>
      <c r="I9" s="52">
        <f>SUM(I4:I8)</f>
        <v>1</v>
      </c>
      <c r="J9" s="53">
        <f>PRODUCT(I9/K9)</f>
        <v>0.14285714285714285</v>
      </c>
      <c r="K9" s="37">
        <f>SUM(K4:K8)</f>
        <v>7</v>
      </c>
      <c r="L9" s="17"/>
      <c r="M9" s="15"/>
      <c r="N9" s="54"/>
      <c r="O9" s="55"/>
      <c r="P9" s="18"/>
      <c r="Q9" s="52">
        <f>SUM(Q4:Q8)</f>
        <v>0</v>
      </c>
      <c r="R9" s="52">
        <f>SUM(R4:R8)</f>
        <v>0</v>
      </c>
      <c r="S9" s="52">
        <f>SUM(S4:S8)</f>
        <v>0</v>
      </c>
      <c r="T9" s="52">
        <f>SUM(T4:T8)</f>
        <v>0</v>
      </c>
      <c r="U9" s="52">
        <f>SUM(U4:U8)</f>
        <v>0</v>
      </c>
      <c r="V9" s="24">
        <v>0</v>
      </c>
      <c r="W9" s="37">
        <f>SUM(W4:W8)</f>
        <v>0</v>
      </c>
      <c r="X9" s="11" t="s">
        <v>32</v>
      </c>
      <c r="Y9" s="12"/>
      <c r="Z9" s="10"/>
      <c r="AA9" s="52">
        <f>SUM(AA4:AA8)</f>
        <v>42</v>
      </c>
      <c r="AB9" s="52">
        <f>SUM(AB4:AB8)</f>
        <v>1</v>
      </c>
      <c r="AC9" s="52">
        <f>SUM(AC4:AC8)</f>
        <v>10</v>
      </c>
      <c r="AD9" s="52">
        <f>SUM(AD4:AD8)</f>
        <v>46</v>
      </c>
      <c r="AE9" s="52">
        <f>SUM(AE4:AE8)</f>
        <v>130</v>
      </c>
      <c r="AF9" s="53">
        <f>PRODUCT(AE9/AG9)</f>
        <v>0.53061224489795922</v>
      </c>
      <c r="AG9" s="37">
        <f>SUM(AG4:AG8)</f>
        <v>245</v>
      </c>
      <c r="AH9" s="17"/>
      <c r="AI9" s="15"/>
      <c r="AJ9" s="54"/>
      <c r="AK9" s="55"/>
      <c r="AL9" s="18"/>
      <c r="AM9" s="52">
        <f>SUM(AM4:AM8)</f>
        <v>0</v>
      </c>
      <c r="AN9" s="52">
        <f>SUM(AN4:AN8)</f>
        <v>0</v>
      </c>
      <c r="AO9" s="52">
        <f>SUM(AO4:AO8)</f>
        <v>0</v>
      </c>
      <c r="AP9" s="52">
        <f>SUM(AP4:AP8)</f>
        <v>0</v>
      </c>
      <c r="AQ9" s="52">
        <f>SUM(AQ4:AQ8)</f>
        <v>0</v>
      </c>
      <c r="AR9" s="53">
        <v>0</v>
      </c>
      <c r="AS9" s="43">
        <f>SUM(AS4:AS8)</f>
        <v>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6"/>
      <c r="K10" s="21"/>
      <c r="L10" s="18"/>
      <c r="M10" s="18"/>
      <c r="N10" s="18"/>
      <c r="O10" s="18"/>
      <c r="P10" s="25"/>
      <c r="Q10" s="25"/>
      <c r="R10" s="27"/>
      <c r="S10" s="25"/>
      <c r="T10" s="25"/>
      <c r="U10" s="18"/>
      <c r="V10" s="18"/>
      <c r="W10" s="21"/>
      <c r="X10" s="25"/>
      <c r="Y10" s="25"/>
      <c r="Z10" s="25"/>
      <c r="AA10" s="25"/>
      <c r="AB10" s="25"/>
      <c r="AC10" s="25"/>
      <c r="AD10" s="25"/>
      <c r="AE10" s="25"/>
      <c r="AF10" s="26"/>
      <c r="AG10" s="21"/>
      <c r="AH10" s="18"/>
      <c r="AI10" s="18"/>
      <c r="AJ10" s="18"/>
      <c r="AK10" s="18"/>
      <c r="AL10" s="25"/>
      <c r="AM10" s="25"/>
      <c r="AN10" s="27"/>
      <c r="AO10" s="25"/>
      <c r="AP10" s="25"/>
      <c r="AQ10" s="18"/>
      <c r="AR10" s="18"/>
      <c r="AS10" s="2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56" t="s">
        <v>33</v>
      </c>
      <c r="C11" s="57"/>
      <c r="D11" s="58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34</v>
      </c>
      <c r="O11" s="13" t="s">
        <v>35</v>
      </c>
      <c r="Q11" s="27"/>
      <c r="R11" s="27" t="s">
        <v>12</v>
      </c>
      <c r="S11" s="27"/>
      <c r="T11" s="25" t="s">
        <v>13</v>
      </c>
      <c r="U11" s="18"/>
      <c r="V11" s="21"/>
      <c r="W11" s="21"/>
      <c r="X11" s="59"/>
      <c r="Y11" s="59"/>
      <c r="Z11" s="59"/>
      <c r="AA11" s="59"/>
      <c r="AB11" s="59"/>
      <c r="AC11" s="27"/>
      <c r="AD11" s="27"/>
      <c r="AE11" s="27"/>
      <c r="AF11" s="25"/>
      <c r="AG11" s="25"/>
      <c r="AH11" s="25"/>
      <c r="AI11" s="25"/>
      <c r="AJ11" s="25"/>
      <c r="AK11" s="25"/>
      <c r="AM11" s="21"/>
      <c r="AN11" s="59"/>
      <c r="AO11" s="59"/>
      <c r="AP11" s="59"/>
      <c r="AQ11" s="59"/>
      <c r="AR11" s="59"/>
      <c r="AS11" s="5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8" t="s">
        <v>36</v>
      </c>
      <c r="C12" s="7"/>
      <c r="D12" s="29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5">
        <v>0</v>
      </c>
      <c r="L12" s="62">
        <v>0</v>
      </c>
      <c r="M12" s="62">
        <v>0</v>
      </c>
      <c r="N12" s="62">
        <v>0</v>
      </c>
      <c r="O12" s="62">
        <v>0</v>
      </c>
      <c r="Q12" s="27"/>
      <c r="R12" s="27"/>
      <c r="S12" s="27"/>
      <c r="T12" s="25" t="s">
        <v>16</v>
      </c>
      <c r="U12" s="25"/>
      <c r="V12" s="25"/>
      <c r="W12" s="25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5"/>
      <c r="AL12" s="25"/>
      <c r="AM12" s="25"/>
      <c r="AN12" s="27"/>
      <c r="AO12" s="27"/>
      <c r="AP12" s="27"/>
      <c r="AQ12" s="27"/>
      <c r="AR12" s="27"/>
      <c r="AS12" s="27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63" t="s">
        <v>14</v>
      </c>
      <c r="C13" s="64"/>
      <c r="D13" s="65"/>
      <c r="E13" s="60">
        <f>PRODUCT(E9+Q9)</f>
        <v>1</v>
      </c>
      <c r="F13" s="60">
        <f>PRODUCT(F9+R9)</f>
        <v>0</v>
      </c>
      <c r="G13" s="60">
        <f>PRODUCT(G9+S9)</f>
        <v>0</v>
      </c>
      <c r="H13" s="60">
        <f>PRODUCT(H9+T9)</f>
        <v>0</v>
      </c>
      <c r="I13" s="60">
        <f>PRODUCT(I9+U9)</f>
        <v>1</v>
      </c>
      <c r="J13" s="61">
        <f>PRODUCT(I13/K13)</f>
        <v>0.14285714285714285</v>
      </c>
      <c r="K13" s="25">
        <f>PRODUCT(K9+W9)</f>
        <v>7</v>
      </c>
      <c r="L13" s="62">
        <f>PRODUCT((F13+G13)/E13)</f>
        <v>0</v>
      </c>
      <c r="M13" s="62">
        <f>PRODUCT(H13/E13)</f>
        <v>0</v>
      </c>
      <c r="N13" s="62">
        <f>PRODUCT((F13+G13+H13)/E13)</f>
        <v>0</v>
      </c>
      <c r="O13" s="62">
        <f>PRODUCT(I13/E13)</f>
        <v>1</v>
      </c>
      <c r="Q13" s="27"/>
      <c r="R13" s="27"/>
      <c r="S13" s="27"/>
      <c r="T13" s="25" t="s">
        <v>26</v>
      </c>
      <c r="U13" s="25"/>
      <c r="V13" s="25"/>
      <c r="W13" s="25"/>
      <c r="X13" s="25"/>
      <c r="Y13" s="25"/>
      <c r="Z13" s="25"/>
      <c r="AA13" s="25"/>
      <c r="AB13" s="25"/>
      <c r="AC13" s="27"/>
      <c r="AD13" s="27"/>
      <c r="AE13" s="27"/>
      <c r="AF13" s="27"/>
      <c r="AG13" s="27"/>
      <c r="AH13" s="27"/>
      <c r="AI13" s="27"/>
      <c r="AJ13" s="27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0" t="s">
        <v>29</v>
      </c>
      <c r="C14" s="19"/>
      <c r="D14" s="31"/>
      <c r="E14" s="60">
        <f>PRODUCT(AA9+AM9)</f>
        <v>42</v>
      </c>
      <c r="F14" s="60">
        <f>PRODUCT(AB9+AN9)</f>
        <v>1</v>
      </c>
      <c r="G14" s="60">
        <f>PRODUCT(AC9+AO9)</f>
        <v>10</v>
      </c>
      <c r="H14" s="60">
        <f>PRODUCT(AD9+AP9)</f>
        <v>46</v>
      </c>
      <c r="I14" s="60">
        <f>PRODUCT(AE9+AQ9)</f>
        <v>130</v>
      </c>
      <c r="J14" s="61">
        <f>PRODUCT(I14/K14)</f>
        <v>0.53061224489795922</v>
      </c>
      <c r="K14" s="18">
        <f>PRODUCT(AG9+AS9)</f>
        <v>245</v>
      </c>
      <c r="L14" s="62">
        <f>PRODUCT((F14+G14)/E14)</f>
        <v>0.26190476190476192</v>
      </c>
      <c r="M14" s="62">
        <f>PRODUCT(H14/E14)</f>
        <v>1.0952380952380953</v>
      </c>
      <c r="N14" s="62">
        <f>PRODUCT((F14+G14+H14)/E14)</f>
        <v>1.3571428571428572</v>
      </c>
      <c r="O14" s="62">
        <f>PRODUCT(I14/E14)</f>
        <v>3.0952380952380953</v>
      </c>
      <c r="Q14" s="27"/>
      <c r="R14" s="27"/>
      <c r="S14" s="25"/>
      <c r="T14" s="18"/>
      <c r="U14" s="18"/>
      <c r="V14" s="18"/>
      <c r="W14" s="25"/>
      <c r="X14" s="25"/>
      <c r="Y14" s="25"/>
      <c r="Z14" s="25"/>
      <c r="AA14" s="25"/>
      <c r="AB14" s="25"/>
      <c r="AC14" s="27"/>
      <c r="AD14" s="27"/>
      <c r="AE14" s="27"/>
      <c r="AF14" s="27"/>
      <c r="AG14" s="27"/>
      <c r="AH14" s="27"/>
      <c r="AI14" s="27"/>
      <c r="AJ14" s="27"/>
      <c r="AK14" s="25"/>
      <c r="AL14" s="18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66" t="s">
        <v>32</v>
      </c>
      <c r="C15" s="67"/>
      <c r="D15" s="68"/>
      <c r="E15" s="60">
        <f>SUM(E12:E14)</f>
        <v>43</v>
      </c>
      <c r="F15" s="60">
        <f t="shared" ref="F15:I15" si="0">SUM(F12:F14)</f>
        <v>1</v>
      </c>
      <c r="G15" s="60">
        <f t="shared" si="0"/>
        <v>10</v>
      </c>
      <c r="H15" s="60">
        <f t="shared" si="0"/>
        <v>46</v>
      </c>
      <c r="I15" s="60">
        <f t="shared" si="0"/>
        <v>131</v>
      </c>
      <c r="J15" s="61">
        <f>PRODUCT(I15/K15)</f>
        <v>0.51984126984126988</v>
      </c>
      <c r="K15" s="25">
        <f>SUM(K12:K14)</f>
        <v>252</v>
      </c>
      <c r="L15" s="62">
        <f>PRODUCT((F15+G15)/E15)</f>
        <v>0.2558139534883721</v>
      </c>
      <c r="M15" s="62">
        <f>PRODUCT(H15/E15)</f>
        <v>1.069767441860465</v>
      </c>
      <c r="N15" s="62">
        <f>PRODUCT((F15+G15+H15)/E15)</f>
        <v>1.3255813953488371</v>
      </c>
      <c r="O15" s="62">
        <f>PRODUCT(I15/E15)</f>
        <v>3.0465116279069768</v>
      </c>
      <c r="Q15" s="18"/>
      <c r="R15" s="18"/>
      <c r="S15" s="18"/>
      <c r="T15" s="18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7"/>
      <c r="AF15" s="27"/>
      <c r="AG15" s="27"/>
      <c r="AH15" s="27"/>
      <c r="AI15" s="27"/>
      <c r="AJ15" s="27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18"/>
      <c r="F16" s="18"/>
      <c r="G16" s="18"/>
      <c r="H16" s="18"/>
      <c r="I16" s="18"/>
      <c r="J16" s="25"/>
      <c r="K16" s="25"/>
      <c r="L16" s="18"/>
      <c r="M16" s="18"/>
      <c r="N16" s="18"/>
      <c r="O16" s="18"/>
      <c r="P16" s="25"/>
      <c r="Q16" s="25"/>
      <c r="R16" s="25"/>
      <c r="S16" s="25"/>
      <c r="T16" s="18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7"/>
      <c r="AF16" s="27"/>
      <c r="AG16" s="27"/>
      <c r="AH16" s="27"/>
      <c r="AI16" s="27"/>
      <c r="AJ16" s="27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8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7"/>
      <c r="AF17" s="27"/>
      <c r="AG17" s="27"/>
      <c r="AH17" s="27"/>
      <c r="AI17" s="27"/>
      <c r="AJ17" s="27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25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25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25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</row>
    <row r="181" spans="12:38" x14ac:dyDescent="0.25">
      <c r="R181" s="21"/>
      <c r="S181" s="21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2:38" x14ac:dyDescent="0.25">
      <c r="R182" s="21"/>
      <c r="S182" s="21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</row>
    <row r="183" spans="12:38" x14ac:dyDescent="0.25">
      <c r="R183" s="21"/>
      <c r="S183" s="21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2:38" x14ac:dyDescent="0.25">
      <c r="L184"/>
      <c r="M184"/>
      <c r="N184"/>
      <c r="O184"/>
      <c r="P184"/>
      <c r="R184" s="21"/>
      <c r="S184" s="21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/>
      <c r="AL208"/>
    </row>
    <row r="209" spans="12:38" ht="14.25" x14ac:dyDescent="0.2">
      <c r="L209"/>
      <c r="M209"/>
      <c r="N209"/>
      <c r="O209"/>
      <c r="P209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/>
      <c r="AL209"/>
    </row>
    <row r="210" spans="12:38" ht="14.25" x14ac:dyDescent="0.2">
      <c r="L210"/>
      <c r="M210"/>
      <c r="N210"/>
      <c r="O210"/>
      <c r="P210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/>
      <c r="AL210"/>
    </row>
    <row r="211" spans="12:38" ht="14.25" x14ac:dyDescent="0.2">
      <c r="L211"/>
      <c r="M211"/>
      <c r="N211"/>
      <c r="O211"/>
      <c r="P211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/>
      <c r="AL211"/>
    </row>
    <row r="212" spans="12:38" ht="14.25" x14ac:dyDescent="0.2">
      <c r="L212"/>
      <c r="M212"/>
      <c r="N212"/>
      <c r="O212"/>
      <c r="P212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/>
      <c r="AL212"/>
    </row>
    <row r="213" spans="12:38" x14ac:dyDescent="0.25"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</row>
    <row r="214" spans="12:38" x14ac:dyDescent="0.25"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</row>
    <row r="215" spans="12:38" x14ac:dyDescent="0.25"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</row>
    <row r="216" spans="12:38" x14ac:dyDescent="0.25"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</row>
    <row r="217" spans="12:38" x14ac:dyDescent="0.25"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</row>
    <row r="218" spans="12:38" x14ac:dyDescent="0.25"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</row>
    <row r="219" spans="12:38" x14ac:dyDescent="0.25"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</row>
    <row r="220" spans="12:38" x14ac:dyDescent="0.25"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</row>
    <row r="221" spans="12:38" x14ac:dyDescent="0.25"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</row>
    <row r="222" spans="12:38" x14ac:dyDescent="0.25"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</row>
    <row r="223" spans="12:38" x14ac:dyDescent="0.25"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</row>
    <row r="224" spans="12:38" x14ac:dyDescent="0.25"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</row>
    <row r="225" spans="20:36" x14ac:dyDescent="0.25"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</row>
    <row r="226" spans="20:36" x14ac:dyDescent="0.25"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</row>
    <row r="227" spans="20:36" x14ac:dyDescent="0.25"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</row>
    <row r="228" spans="20:36" x14ac:dyDescent="0.25"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</row>
    <row r="229" spans="20:36" x14ac:dyDescent="0.25"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</row>
    <row r="230" spans="20:36" x14ac:dyDescent="0.25"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</row>
    <row r="231" spans="20:36" x14ac:dyDescent="0.25"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</row>
    <row r="232" spans="20:36" x14ac:dyDescent="0.25"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</row>
    <row r="233" spans="20:36" x14ac:dyDescent="0.25"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</row>
    <row r="234" spans="20:36" x14ac:dyDescent="0.25"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</row>
    <row r="235" spans="20:36" x14ac:dyDescent="0.25"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</row>
    <row r="236" spans="20:36" x14ac:dyDescent="0.25"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</row>
    <row r="237" spans="20:36" x14ac:dyDescent="0.25"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</row>
    <row r="238" spans="20:36" x14ac:dyDescent="0.25"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</row>
    <row r="239" spans="20:36" x14ac:dyDescent="0.25"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</row>
    <row r="240" spans="20:36" x14ac:dyDescent="0.25"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</row>
    <row r="241" spans="20:36" x14ac:dyDescent="0.25"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</row>
    <row r="242" spans="20:36" x14ac:dyDescent="0.25"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</row>
    <row r="243" spans="20:36" x14ac:dyDescent="0.25"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</row>
    <row r="244" spans="20:36" x14ac:dyDescent="0.25"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2018-09-25T10:27:34Z</dcterms:modified>
</cp:coreProperties>
</file>