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G16" i="5" l="1"/>
  <c r="K14" i="5"/>
  <c r="K17" i="5" s="1"/>
  <c r="AS11" i="5"/>
  <c r="AQ11" i="5"/>
  <c r="AP11" i="5"/>
  <c r="AO11" i="5"/>
  <c r="AN11" i="5"/>
  <c r="AM11" i="5"/>
  <c r="AG11" i="5"/>
  <c r="AE11" i="5"/>
  <c r="I16" i="5" s="1"/>
  <c r="AD11" i="5"/>
  <c r="H16" i="5" s="1"/>
  <c r="AC11" i="5"/>
  <c r="AB11" i="5"/>
  <c r="F16" i="5" s="1"/>
  <c r="AA11" i="5"/>
  <c r="E16" i="5" s="1"/>
  <c r="W11" i="5"/>
  <c r="U11" i="5"/>
  <c r="T11" i="5"/>
  <c r="S11" i="5"/>
  <c r="R11" i="5"/>
  <c r="Q11" i="5"/>
  <c r="K11" i="5"/>
  <c r="K15" i="5" s="1"/>
  <c r="I11" i="5"/>
  <c r="I15" i="5" s="1"/>
  <c r="H11" i="5"/>
  <c r="H15" i="5" s="1"/>
  <c r="H17" i="5" s="1"/>
  <c r="G11" i="5"/>
  <c r="G15" i="5" s="1"/>
  <c r="F11" i="5"/>
  <c r="F15" i="5" s="1"/>
  <c r="N15" i="5" s="1"/>
  <c r="E11" i="5"/>
  <c r="E15" i="5" s="1"/>
  <c r="K16" i="5" l="1"/>
  <c r="M15" i="5"/>
  <c r="O15" i="5"/>
  <c r="L15" i="5"/>
  <c r="O16" i="5"/>
  <c r="F17" i="5"/>
  <c r="M16" i="5"/>
  <c r="E17" i="5"/>
  <c r="I17" i="5"/>
  <c r="G17" i="5"/>
  <c r="N17" i="5" s="1"/>
  <c r="N16" i="5"/>
  <c r="L16" i="5"/>
  <c r="L17" i="5" l="1"/>
  <c r="O17" i="5"/>
  <c r="M17" i="5"/>
</calcChain>
</file>

<file path=xl/sharedStrings.xml><?xml version="1.0" encoding="utf-8"?>
<sst xmlns="http://schemas.openxmlformats.org/spreadsheetml/2006/main" count="130" uniqueCount="74">
  <si>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</si>
  <si>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</si>
  <si>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</si>
  <si>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</si>
  <si>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</si>
  <si>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</si>
  <si>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</si>
  <si>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</si>
  <si>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</si>
  <si>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</si>
  <si>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</si>
  <si>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</si>
  <si>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</si>
  <si>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</si>
  <si>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</si>
  <si>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</si>
  <si>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</si>
  <si>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</si>
  <si>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</si>
  <si>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</si>
  <si>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</si>
  <si>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</si>
  <si>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</si>
  <si>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</si>
  <si>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Lippo = Oulun Lippo  (1955)</t>
  </si>
  <si>
    <t>OsVa = Oulunsalon Vasama  (1910)</t>
  </si>
  <si>
    <t>Pertti Järvenpää</t>
  </si>
  <si>
    <t>11.</t>
  </si>
  <si>
    <t>Lippo</t>
  </si>
  <si>
    <t>1.</t>
  </si>
  <si>
    <t>12.</t>
  </si>
  <si>
    <t>2.</t>
  </si>
  <si>
    <t>7.</t>
  </si>
  <si>
    <t>Lippo  2</t>
  </si>
  <si>
    <t>OsVa</t>
  </si>
  <si>
    <t>1968</t>
  </si>
  <si>
    <t xml:space="preserve"> ITÄ - LÄNSI - KORTTI</t>
  </si>
  <si>
    <t>A - 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</si>
  <si>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</si>
  <si>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</si>
  <si>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</si>
  <si>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</si>
  <si>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</si>
  <si>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</si>
  <si>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</si>
  <si>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</si>
  <si>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</si>
  <si>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</si>
  <si>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</si>
  <si>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</si>
  <si>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</si>
  <si>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</si>
  <si>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12.07. 1986  Ylihärmä</t>
  </si>
  <si>
    <t>11-16</t>
  </si>
  <si>
    <t>Länsi</t>
  </si>
  <si>
    <t>3v</t>
  </si>
  <si>
    <t>3/7</t>
  </si>
  <si>
    <t>1/3</t>
  </si>
  <si>
    <t>0/1</t>
  </si>
  <si>
    <t>2/2</t>
  </si>
  <si>
    <t>Tuomo Olli</t>
  </si>
  <si>
    <t>Yhteensä</t>
  </si>
  <si>
    <t>0/4</t>
  </si>
  <si>
    <t>12.06. 1987  Kajaani</t>
  </si>
  <si>
    <t xml:space="preserve">  1-1</t>
  </si>
  <si>
    <t>3k</t>
  </si>
  <si>
    <t>1/8</t>
  </si>
  <si>
    <t>1/2</t>
  </si>
  <si>
    <t>Osmo Rouvinen</t>
  </si>
  <si>
    <t>4/15</t>
  </si>
  <si>
    <t>1/4</t>
  </si>
  <si>
    <t>0/5</t>
  </si>
  <si>
    <t>3/4</t>
  </si>
  <si>
    <t>0/2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</si>
</sst>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00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0" xfId="0" applyNumberFormat="1" applyFont="1" applyFill="1" applyAlignment="1">
      <alignment horizontal="left"/>
    </xf>
    <xf numFmtId="0" fontId="3" fillId="3" borderId="2" xfId="0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9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164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left"/>
    </xf>
    <xf numFmtId="0" fontId="8" fillId="2" borderId="0" xfId="0" applyFont="1" applyFill="1"/>
    <xf numFmtId="165" fontId="2" fillId="2" borderId="0" xfId="0" applyNumberFormat="1" applyFont="1" applyFill="1"/>
    <xf numFmtId="0" fontId="8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49" fontId="0" fillId="0" borderId="0" xfId="0" applyNumberFormat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4" fontId="2" fillId="7" borderId="2" xfId="1" applyNumberFormat="1" applyFont="1" applyFill="1" applyBorder="1" applyAlignment="1">
      <alignment horizontal="center"/>
    </xf>
    <xf numFmtId="0" fontId="2" fillId="5" borderId="13" xfId="0" applyFont="1" applyFill="1" applyBorder="1" applyAlignment="1">
      <alignment horizontal="left"/>
    </xf>
    <xf numFmtId="0" fontId="2" fillId="5" borderId="13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left"/>
    </xf>
    <xf numFmtId="164" fontId="2" fillId="5" borderId="15" xfId="0" applyNumberFormat="1" applyFont="1" applyFill="1" applyBorder="1" applyAlignment="1">
      <alignment horizontal="left"/>
    </xf>
    <xf numFmtId="0" fontId="2" fillId="5" borderId="15" xfId="0" applyFont="1" applyFill="1" applyBorder="1" applyAlignment="1">
      <alignment horizontal="center"/>
    </xf>
    <xf numFmtId="49" fontId="2" fillId="5" borderId="15" xfId="0" applyNumberFormat="1" applyFont="1" applyFill="1" applyBorder="1" applyAlignment="1">
      <alignment horizontal="center"/>
    </xf>
    <xf numFmtId="164" fontId="2" fillId="5" borderId="15" xfId="0" applyNumberFormat="1" applyFont="1" applyFill="1" applyBorder="1" applyAlignment="1">
      <alignment horizontal="center"/>
    </xf>
    <xf numFmtId="49" fontId="2" fillId="5" borderId="13" xfId="0" applyNumberFormat="1" applyFont="1" applyFill="1" applyBorder="1" applyAlignment="1">
      <alignment horizontal="left"/>
    </xf>
    <xf numFmtId="0" fontId="7" fillId="0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1984</v>
      </c>
      <c r="C4" s="12" t="s">
        <v>27</v>
      </c>
      <c r="D4" s="1" t="s">
        <v>28</v>
      </c>
      <c r="E4" s="12">
        <v>2</v>
      </c>
      <c r="F4" s="12">
        <v>0</v>
      </c>
      <c r="G4" s="12">
        <v>2</v>
      </c>
      <c r="H4" s="12">
        <v>2</v>
      </c>
      <c r="I4" s="12"/>
      <c r="J4" s="32"/>
      <c r="K4" s="68"/>
      <c r="L4" s="7"/>
      <c r="M4" s="7"/>
      <c r="N4" s="7"/>
      <c r="O4" s="7"/>
      <c r="P4" s="10"/>
      <c r="Q4" s="12">
        <v>4</v>
      </c>
      <c r="R4" s="12">
        <v>0</v>
      </c>
      <c r="S4" s="12">
        <v>3</v>
      </c>
      <c r="T4" s="12">
        <v>1</v>
      </c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1985</v>
      </c>
      <c r="Y5" s="12" t="s">
        <v>29</v>
      </c>
      <c r="Z5" s="69" t="s">
        <v>28</v>
      </c>
      <c r="AA5" s="12">
        <v>8</v>
      </c>
      <c r="AB5" s="12">
        <v>1</v>
      </c>
      <c r="AC5" s="12">
        <v>8</v>
      </c>
      <c r="AD5" s="12">
        <v>7</v>
      </c>
      <c r="AE5" s="12"/>
      <c r="AF5" s="70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1986</v>
      </c>
      <c r="C6" s="12" t="s">
        <v>30</v>
      </c>
      <c r="D6" s="1" t="s">
        <v>28</v>
      </c>
      <c r="E6" s="12">
        <v>16</v>
      </c>
      <c r="F6" s="12">
        <v>0</v>
      </c>
      <c r="G6" s="12">
        <v>9</v>
      </c>
      <c r="H6" s="12">
        <v>3</v>
      </c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1987</v>
      </c>
      <c r="Y7" s="12" t="s">
        <v>31</v>
      </c>
      <c r="Z7" s="69" t="s">
        <v>28</v>
      </c>
      <c r="AA7" s="12">
        <v>12</v>
      </c>
      <c r="AB7" s="12">
        <v>0</v>
      </c>
      <c r="AC7" s="12">
        <v>9</v>
      </c>
      <c r="AD7" s="12">
        <v>5</v>
      </c>
      <c r="AE7" s="12"/>
      <c r="AF7" s="70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1988</v>
      </c>
      <c r="Y8" s="12" t="s">
        <v>32</v>
      </c>
      <c r="Z8" s="69" t="s">
        <v>33</v>
      </c>
      <c r="AA8" s="12">
        <v>20</v>
      </c>
      <c r="AB8" s="12">
        <v>0</v>
      </c>
      <c r="AC8" s="12">
        <v>14</v>
      </c>
      <c r="AD8" s="12">
        <v>20</v>
      </c>
      <c r="AE8" s="12"/>
      <c r="AF8" s="70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69"/>
      <c r="AA9" s="12"/>
      <c r="AB9" s="12"/>
      <c r="AC9" s="12"/>
      <c r="AD9" s="12"/>
      <c r="AE9" s="12"/>
      <c r="AF9" s="70"/>
      <c r="AG9" s="10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1993</v>
      </c>
      <c r="Y10" s="12" t="s">
        <v>32</v>
      </c>
      <c r="Z10" s="71" t="s">
        <v>34</v>
      </c>
      <c r="AA10" s="12">
        <v>22</v>
      </c>
      <c r="AB10" s="12">
        <v>4</v>
      </c>
      <c r="AC10" s="12">
        <v>27</v>
      </c>
      <c r="AD10" s="12">
        <v>22</v>
      </c>
      <c r="AE10" s="12"/>
      <c r="AF10" s="70"/>
      <c r="AG10" s="10"/>
      <c r="AH10" s="64"/>
      <c r="AI10" s="64"/>
      <c r="AJ10" s="64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18</v>
      </c>
      <c r="F11" s="36">
        <f>SUM(F4:F10)</f>
        <v>0</v>
      </c>
      <c r="G11" s="36">
        <f>SUM(G4:G10)</f>
        <v>11</v>
      </c>
      <c r="H11" s="36">
        <f>SUM(H4:H10)</f>
        <v>5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4</v>
      </c>
      <c r="R11" s="36">
        <f>SUM(R4:R10)</f>
        <v>0</v>
      </c>
      <c r="S11" s="36">
        <f>SUM(S4:S10)</f>
        <v>3</v>
      </c>
      <c r="T11" s="36">
        <f>SUM(T4:T10)</f>
        <v>1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62</v>
      </c>
      <c r="AB11" s="36">
        <f>SUM(AB4:AB10)</f>
        <v>5</v>
      </c>
      <c r="AC11" s="36">
        <f>SUM(AC4:AC10)</f>
        <v>58</v>
      </c>
      <c r="AD11" s="36">
        <f>SUM(AD4:AD10)</f>
        <v>54</v>
      </c>
      <c r="AE11" s="36">
        <f>SUM(AE4:AE10)</f>
        <v>0</v>
      </c>
      <c r="AF11" s="37">
        <v>0</v>
      </c>
      <c r="AG11" s="21">
        <f>SUM(AG4:AG10)</f>
        <v>0</v>
      </c>
      <c r="AH11" s="18"/>
      <c r="AI11" s="29"/>
      <c r="AJ11" s="41"/>
      <c r="AK11" s="42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7"/>
      <c r="R13" s="17" t="s">
        <v>10</v>
      </c>
      <c r="S13" s="17"/>
      <c r="T13" s="54" t="s">
        <v>24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 t="e">
        <f>PRODUCT(I14/J14)</f>
        <v>#DIV/0!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25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22</v>
      </c>
      <c r="F15" s="47">
        <f>PRODUCT(F11+R11)</f>
        <v>0</v>
      </c>
      <c r="G15" s="47">
        <f>PRODUCT(G11+S11)</f>
        <v>14</v>
      </c>
      <c r="H15" s="47">
        <f>PRODUCT(H11+T11)</f>
        <v>6</v>
      </c>
      <c r="I15" s="47">
        <f>PRODUCT(I11+U11)</f>
        <v>0</v>
      </c>
      <c r="J15" s="60">
        <v>0</v>
      </c>
      <c r="K15" s="16">
        <f>PRODUCT(K11+W11)</f>
        <v>0</v>
      </c>
      <c r="L15" s="53">
        <f>PRODUCT((F15+G15)/E15)</f>
        <v>0.63636363636363635</v>
      </c>
      <c r="M15" s="53">
        <f>PRODUCT(H15/E15)</f>
        <v>0.27272727272727271</v>
      </c>
      <c r="N15" s="53">
        <f>PRODUCT((F15+G15+H15)/E15)</f>
        <v>0.90909090909090906</v>
      </c>
      <c r="O15" s="53">
        <f>PRODUCT(I15/E15)</f>
        <v>0</v>
      </c>
      <c r="Q15" s="17"/>
      <c r="R15" s="17"/>
      <c r="S15" s="17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62</v>
      </c>
      <c r="F16" s="47">
        <f>PRODUCT(AB11+AN11)</f>
        <v>5</v>
      </c>
      <c r="G16" s="47">
        <f>PRODUCT(AC11+AO11)</f>
        <v>58</v>
      </c>
      <c r="H16" s="47">
        <f>PRODUCT(AD11+AP11)</f>
        <v>54</v>
      </c>
      <c r="I16" s="47">
        <f>PRODUCT(AE11+AQ11)</f>
        <v>0</v>
      </c>
      <c r="J16" s="60">
        <v>0</v>
      </c>
      <c r="K16" s="10">
        <f>PRODUCT(AG11+AS11)</f>
        <v>0</v>
      </c>
      <c r="L16" s="53">
        <f>PRODUCT((F16+G16)/E16)</f>
        <v>1.0161290322580645</v>
      </c>
      <c r="M16" s="53">
        <f>PRODUCT(H16/E16)</f>
        <v>0.87096774193548387</v>
      </c>
      <c r="N16" s="53">
        <f>PRODUCT((F16+G16+H16)/E16)</f>
        <v>1.8870967741935485</v>
      </c>
      <c r="O16" s="53">
        <f>PRODUCT(I16/E16)</f>
        <v>0</v>
      </c>
      <c r="Q16" s="17"/>
      <c r="R16" s="17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84</v>
      </c>
      <c r="F17" s="47">
        <f t="shared" ref="F17:I17" si="0">SUM(F14:F16)</f>
        <v>5</v>
      </c>
      <c r="G17" s="47">
        <f t="shared" si="0"/>
        <v>72</v>
      </c>
      <c r="H17" s="47">
        <f t="shared" si="0"/>
        <v>60</v>
      </c>
      <c r="I17" s="47">
        <f t="shared" si="0"/>
        <v>0</v>
      </c>
      <c r="J17" s="60">
        <v>0</v>
      </c>
      <c r="K17" s="16" t="e">
        <f>SUM(K14:K16)</f>
        <v>#DIV/0!</v>
      </c>
      <c r="L17" s="53">
        <f>PRODUCT((F17+G17)/E17)</f>
        <v>0.91666666666666663</v>
      </c>
      <c r="M17" s="53">
        <f>PRODUCT(H17/E17)</f>
        <v>0.7142857142857143</v>
      </c>
      <c r="N17" s="53">
        <f>PRODUCT((F17+G17+H17)/E17)</f>
        <v>1.6309523809523809</v>
      </c>
      <c r="O17" s="53">
        <f>PRODUCT(I17/E17)</f>
        <v>0</v>
      </c>
      <c r="Q17" s="10"/>
      <c r="R17" s="10"/>
      <c r="S17" s="10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7"/>
      <c r="AJ182" s="17"/>
      <c r="AK182" s="10"/>
      <c r="AL182" s="10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</row>
    <row r="184" spans="12:38" x14ac:dyDescent="0.25"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7"/>
      <c r="AJ184" s="17"/>
    </row>
    <row r="185" spans="12:38" x14ac:dyDescent="0.25"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6"/>
  <sheetViews>
    <sheetView zoomScale="97" zoomScaleNormal="97" workbookViewId="0"/>
  </sheetViews>
  <sheetFormatPr defaultRowHeight="15" x14ac:dyDescent="0.25"/>
  <cols>
    <col min="1" max="1" width="0.7109375" style="102" customWidth="1"/>
    <col min="2" max="2" width="27.140625" style="103" customWidth="1"/>
    <col min="3" max="3" width="20.28515625" style="104" customWidth="1"/>
    <col min="4" max="4" width="10.5703125" style="105" customWidth="1"/>
    <col min="5" max="5" width="8.85546875" style="105" customWidth="1"/>
    <col min="6" max="6" width="0.85546875" style="19" customWidth="1"/>
    <col min="7" max="11" width="5.28515625" style="104" customWidth="1"/>
    <col min="12" max="12" width="7.7109375" style="104" customWidth="1"/>
    <col min="13" max="16" width="5.28515625" style="104" customWidth="1"/>
    <col min="17" max="21" width="6.7109375" style="106" customWidth="1"/>
    <col min="22" max="22" width="10.5703125" style="104" customWidth="1"/>
    <col min="23" max="23" width="22.28515625" style="105" customWidth="1"/>
    <col min="24" max="24" width="9.7109375" style="104" customWidth="1"/>
    <col min="25" max="30" width="9.140625" style="107"/>
  </cols>
  <sheetData>
    <row r="1" spans="1:32" ht="18.75" x14ac:dyDescent="0.3">
      <c r="A1" s="72"/>
      <c r="B1" s="73" t="s">
        <v>36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4"/>
      <c r="R1" s="74"/>
      <c r="S1" s="74"/>
      <c r="T1" s="74"/>
      <c r="U1" s="74"/>
      <c r="V1" s="55"/>
      <c r="W1" s="75"/>
      <c r="X1" s="76"/>
      <c r="Y1" s="77"/>
      <c r="Z1" s="77"/>
      <c r="AA1" s="77"/>
      <c r="AB1" s="77"/>
      <c r="AC1" s="77"/>
      <c r="AD1" s="77"/>
    </row>
    <row r="2" spans="1:32" x14ac:dyDescent="0.25">
      <c r="A2" s="72"/>
      <c r="B2" s="78" t="s">
        <v>26</v>
      </c>
      <c r="C2" s="79" t="s">
        <v>35</v>
      </c>
      <c r="D2" s="2"/>
      <c r="E2" s="2"/>
      <c r="F2" s="80"/>
      <c r="G2" s="5"/>
      <c r="H2" s="2"/>
      <c r="I2" s="2"/>
      <c r="J2" s="2"/>
      <c r="K2" s="2"/>
      <c r="L2" s="2"/>
      <c r="M2" s="2"/>
      <c r="N2" s="2"/>
      <c r="O2" s="2"/>
      <c r="P2" s="2"/>
      <c r="Q2" s="81"/>
      <c r="R2" s="81"/>
      <c r="S2" s="81"/>
      <c r="T2" s="81"/>
      <c r="U2" s="81"/>
      <c r="V2" s="2"/>
      <c r="W2" s="5"/>
      <c r="X2" s="13"/>
      <c r="Y2" s="77"/>
      <c r="Z2" s="77"/>
      <c r="AA2" s="77"/>
      <c r="AB2" s="77"/>
      <c r="AC2" s="77"/>
      <c r="AD2" s="77"/>
    </row>
    <row r="3" spans="1:32" x14ac:dyDescent="0.25">
      <c r="A3" s="72"/>
      <c r="B3" s="18" t="s">
        <v>37</v>
      </c>
      <c r="C3" s="18" t="s">
        <v>38</v>
      </c>
      <c r="D3" s="61" t="s">
        <v>39</v>
      </c>
      <c r="E3" s="82" t="s">
        <v>1</v>
      </c>
      <c r="F3" s="10"/>
      <c r="G3" s="36" t="s">
        <v>40</v>
      </c>
      <c r="H3" s="63" t="s">
        <v>41</v>
      </c>
      <c r="I3" s="63" t="s">
        <v>42</v>
      </c>
      <c r="J3" s="11" t="s">
        <v>43</v>
      </c>
      <c r="K3" s="62" t="s">
        <v>44</v>
      </c>
      <c r="L3" s="62" t="s">
        <v>45</v>
      </c>
      <c r="M3" s="36" t="s">
        <v>46</v>
      </c>
      <c r="N3" s="36" t="s">
        <v>47</v>
      </c>
      <c r="O3" s="63" t="s">
        <v>48</v>
      </c>
      <c r="P3" s="36" t="s">
        <v>41</v>
      </c>
      <c r="Q3" s="83" t="s">
        <v>8</v>
      </c>
      <c r="R3" s="83">
        <v>1</v>
      </c>
      <c r="S3" s="83">
        <v>2</v>
      </c>
      <c r="T3" s="83">
        <v>3</v>
      </c>
      <c r="U3" s="83" t="s">
        <v>49</v>
      </c>
      <c r="V3" s="11" t="s">
        <v>9</v>
      </c>
      <c r="W3" s="64" t="s">
        <v>50</v>
      </c>
      <c r="X3" s="64" t="s">
        <v>51</v>
      </c>
      <c r="Y3" s="77"/>
      <c r="Z3" s="77"/>
      <c r="AA3" s="77"/>
      <c r="AB3" s="77"/>
      <c r="AC3" s="77"/>
      <c r="AD3" s="77"/>
    </row>
    <row r="4" spans="1:32" x14ac:dyDescent="0.25">
      <c r="A4" s="84"/>
      <c r="B4" s="108" t="s">
        <v>52</v>
      </c>
      <c r="C4" s="109" t="s">
        <v>53</v>
      </c>
      <c r="D4" s="110" t="s">
        <v>54</v>
      </c>
      <c r="E4" s="111" t="s">
        <v>28</v>
      </c>
      <c r="F4" s="68"/>
      <c r="G4" s="112">
        <v>1</v>
      </c>
      <c r="H4" s="113"/>
      <c r="I4" s="112"/>
      <c r="J4" s="114" t="s">
        <v>55</v>
      </c>
      <c r="K4" s="114">
        <v>8</v>
      </c>
      <c r="L4" s="114"/>
      <c r="M4" s="114">
        <v>1</v>
      </c>
      <c r="N4" s="112"/>
      <c r="O4" s="113"/>
      <c r="P4" s="112">
        <v>2</v>
      </c>
      <c r="Q4" s="115" t="s">
        <v>56</v>
      </c>
      <c r="R4" s="115" t="s">
        <v>57</v>
      </c>
      <c r="S4" s="115" t="s">
        <v>58</v>
      </c>
      <c r="T4" s="115" t="s">
        <v>59</v>
      </c>
      <c r="U4" s="115" t="s">
        <v>58</v>
      </c>
      <c r="V4" s="116">
        <v>0.42899999999999999</v>
      </c>
      <c r="W4" s="108" t="s">
        <v>60</v>
      </c>
      <c r="X4" s="112">
        <v>163</v>
      </c>
      <c r="Y4" s="77"/>
      <c r="Z4" s="77"/>
      <c r="AA4" s="77"/>
      <c r="AB4" s="77"/>
      <c r="AC4" s="77"/>
      <c r="AD4" s="77"/>
    </row>
    <row r="5" spans="1:32" x14ac:dyDescent="0.25">
      <c r="A5" s="84"/>
      <c r="B5" s="108" t="s">
        <v>63</v>
      </c>
      <c r="C5" s="109" t="s">
        <v>64</v>
      </c>
      <c r="D5" s="110" t="s">
        <v>54</v>
      </c>
      <c r="E5" s="111" t="s">
        <v>28</v>
      </c>
      <c r="F5" s="68"/>
      <c r="G5" s="112"/>
      <c r="H5" s="113">
        <v>1</v>
      </c>
      <c r="I5" s="112"/>
      <c r="J5" s="114" t="s">
        <v>65</v>
      </c>
      <c r="K5" s="114">
        <v>4</v>
      </c>
      <c r="L5" s="114"/>
      <c r="M5" s="114">
        <v>1</v>
      </c>
      <c r="N5" s="112"/>
      <c r="O5" s="113"/>
      <c r="P5" s="112"/>
      <c r="Q5" s="115" t="s">
        <v>66</v>
      </c>
      <c r="R5" s="115" t="s">
        <v>58</v>
      </c>
      <c r="S5" s="115" t="s">
        <v>62</v>
      </c>
      <c r="T5" s="115" t="s">
        <v>67</v>
      </c>
      <c r="U5" s="115" t="s">
        <v>58</v>
      </c>
      <c r="V5" s="116">
        <v>0.125</v>
      </c>
      <c r="W5" s="108" t="s">
        <v>68</v>
      </c>
      <c r="X5" s="112">
        <v>450</v>
      </c>
      <c r="Y5" s="77"/>
      <c r="Z5" s="77"/>
      <c r="AA5" s="77"/>
      <c r="AB5" s="77"/>
      <c r="AC5" s="77"/>
      <c r="AD5" s="77"/>
    </row>
    <row r="6" spans="1:32" s="125" customFormat="1" ht="14.25" customHeight="1" x14ac:dyDescent="0.2">
      <c r="A6" s="72"/>
      <c r="B6" s="117" t="s">
        <v>61</v>
      </c>
      <c r="C6" s="118"/>
      <c r="D6" s="119"/>
      <c r="E6" s="120"/>
      <c r="F6" s="17"/>
      <c r="G6" s="121">
        <v>1</v>
      </c>
      <c r="H6" s="121">
        <v>1</v>
      </c>
      <c r="I6" s="121"/>
      <c r="J6" s="118"/>
      <c r="K6" s="118"/>
      <c r="L6" s="118"/>
      <c r="M6" s="121">
        <v>2</v>
      </c>
      <c r="N6" s="121"/>
      <c r="O6" s="121"/>
      <c r="P6" s="121">
        <v>2</v>
      </c>
      <c r="Q6" s="122" t="s">
        <v>69</v>
      </c>
      <c r="R6" s="122" t="s">
        <v>70</v>
      </c>
      <c r="S6" s="122" t="s">
        <v>71</v>
      </c>
      <c r="T6" s="122" t="s">
        <v>72</v>
      </c>
      <c r="U6" s="122" t="s">
        <v>73</v>
      </c>
      <c r="V6" s="123">
        <v>0.26700000000000002</v>
      </c>
      <c r="W6" s="124"/>
      <c r="X6" s="122"/>
      <c r="Y6" s="10"/>
      <c r="Z6" s="10"/>
      <c r="AA6" s="10"/>
      <c r="AB6" s="10"/>
      <c r="AC6" s="10"/>
      <c r="AD6" s="10"/>
      <c r="AE6" s="10"/>
      <c r="AF6" s="10"/>
    </row>
    <row r="7" spans="1:32" x14ac:dyDescent="0.25">
      <c r="A7" s="84"/>
      <c r="B7" s="85"/>
      <c r="C7" s="86"/>
      <c r="D7" s="87"/>
      <c r="E7" s="88"/>
      <c r="F7" s="89"/>
      <c r="G7" s="86"/>
      <c r="H7" s="86"/>
      <c r="I7" s="86"/>
      <c r="J7" s="90"/>
      <c r="K7" s="90"/>
      <c r="L7" s="90"/>
      <c r="M7" s="86"/>
      <c r="N7" s="86"/>
      <c r="O7" s="86"/>
      <c r="P7" s="86"/>
      <c r="Q7" s="91"/>
      <c r="R7" s="91"/>
      <c r="S7" s="91"/>
      <c r="T7" s="91"/>
      <c r="U7" s="91"/>
      <c r="V7" s="86"/>
      <c r="W7" s="87"/>
      <c r="X7" s="92"/>
      <c r="Y7" s="77"/>
      <c r="Z7" s="77"/>
      <c r="AA7" s="77"/>
      <c r="AB7" s="77"/>
      <c r="AC7" s="77"/>
      <c r="AD7" s="77"/>
    </row>
    <row r="8" spans="1:32" x14ac:dyDescent="0.25">
      <c r="A8" s="84"/>
      <c r="B8" s="54"/>
      <c r="C8" s="16"/>
      <c r="D8" s="54"/>
      <c r="E8" s="93"/>
      <c r="G8" s="16"/>
      <c r="H8" s="17"/>
      <c r="I8" s="16"/>
      <c r="J8" s="10"/>
      <c r="K8" s="10"/>
      <c r="L8" s="10"/>
      <c r="M8" s="16"/>
      <c r="N8" s="16"/>
      <c r="O8" s="16"/>
      <c r="P8" s="16"/>
      <c r="Q8" s="94"/>
      <c r="R8" s="94"/>
      <c r="S8" s="94"/>
      <c r="T8" s="94"/>
      <c r="U8" s="94"/>
      <c r="V8" s="16"/>
      <c r="W8" s="54"/>
      <c r="X8" s="16"/>
      <c r="Y8" s="77"/>
      <c r="Z8" s="77"/>
      <c r="AA8" s="77"/>
      <c r="AB8" s="77"/>
      <c r="AC8" s="77"/>
      <c r="AD8" s="77"/>
    </row>
    <row r="9" spans="1:32" x14ac:dyDescent="0.25">
      <c r="A9" s="84"/>
      <c r="B9" s="54"/>
      <c r="C9" s="16"/>
      <c r="D9" s="54"/>
      <c r="E9" s="93"/>
      <c r="G9" s="16"/>
      <c r="H9" s="17"/>
      <c r="I9" s="16"/>
      <c r="J9" s="10"/>
      <c r="K9" s="10"/>
      <c r="L9" s="10"/>
      <c r="M9" s="16"/>
      <c r="N9" s="16"/>
      <c r="O9" s="16"/>
      <c r="P9" s="16"/>
      <c r="Q9" s="94"/>
      <c r="R9" s="94"/>
      <c r="S9" s="94"/>
      <c r="T9" s="94"/>
      <c r="U9" s="94"/>
      <c r="V9" s="16"/>
      <c r="W9" s="54"/>
      <c r="X9" s="16"/>
      <c r="Y9" s="77"/>
      <c r="Z9" s="77"/>
      <c r="AA9" s="77"/>
      <c r="AB9" s="77"/>
      <c r="AC9" s="77"/>
      <c r="AD9" s="77"/>
    </row>
    <row r="10" spans="1:32" x14ac:dyDescent="0.25">
      <c r="A10" s="84"/>
      <c r="B10" s="54"/>
      <c r="C10" s="16"/>
      <c r="D10" s="54"/>
      <c r="E10" s="93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4"/>
      <c r="R10" s="94"/>
      <c r="S10" s="94"/>
      <c r="T10" s="94"/>
      <c r="U10" s="94"/>
      <c r="V10" s="16"/>
      <c r="W10" s="54"/>
      <c r="X10" s="16"/>
      <c r="Y10" s="77"/>
      <c r="Z10" s="77"/>
      <c r="AA10" s="77"/>
      <c r="AB10" s="77"/>
      <c r="AC10" s="77"/>
      <c r="AD10" s="77"/>
    </row>
    <row r="11" spans="1:32" x14ac:dyDescent="0.25">
      <c r="A11" s="84"/>
      <c r="B11" s="54"/>
      <c r="C11" s="16"/>
      <c r="D11" s="54"/>
      <c r="E11" s="93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4"/>
      <c r="R11" s="94"/>
      <c r="S11" s="94"/>
      <c r="T11" s="94"/>
      <c r="U11" s="94"/>
      <c r="V11" s="16"/>
      <c r="W11" s="54"/>
      <c r="X11" s="16"/>
      <c r="Y11" s="77"/>
      <c r="Z11" s="77"/>
      <c r="AA11" s="77"/>
      <c r="AB11" s="77"/>
      <c r="AC11" s="77"/>
      <c r="AD11" s="77"/>
    </row>
    <row r="12" spans="1:32" x14ac:dyDescent="0.25">
      <c r="A12" s="84"/>
      <c r="B12" s="54"/>
      <c r="C12" s="16"/>
      <c r="D12" s="54"/>
      <c r="E12" s="93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4"/>
      <c r="R12" s="94"/>
      <c r="S12" s="94"/>
      <c r="T12" s="94"/>
      <c r="U12" s="94"/>
      <c r="V12" s="16"/>
      <c r="W12" s="54"/>
      <c r="X12" s="16"/>
      <c r="Y12" s="77"/>
      <c r="Z12" s="77"/>
      <c r="AA12" s="77"/>
      <c r="AB12" s="77"/>
      <c r="AC12" s="77"/>
      <c r="AD12" s="77"/>
    </row>
    <row r="13" spans="1:32" x14ac:dyDescent="0.25">
      <c r="A13" s="84"/>
      <c r="B13" s="54"/>
      <c r="C13" s="16"/>
      <c r="D13" s="54"/>
      <c r="E13" s="93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4"/>
      <c r="R13" s="94"/>
      <c r="S13" s="94"/>
      <c r="T13" s="94"/>
      <c r="U13" s="94"/>
      <c r="V13" s="16"/>
      <c r="W13" s="54"/>
      <c r="X13" s="16"/>
      <c r="Y13" s="77"/>
      <c r="Z13" s="77"/>
      <c r="AA13" s="77"/>
      <c r="AB13" s="77"/>
      <c r="AC13" s="77"/>
      <c r="AD13" s="77"/>
    </row>
    <row r="14" spans="1:32" x14ac:dyDescent="0.25">
      <c r="A14" s="84"/>
      <c r="B14" s="54"/>
      <c r="C14" s="16"/>
      <c r="D14" s="54"/>
      <c r="E14" s="93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4"/>
      <c r="R14" s="94"/>
      <c r="S14" s="94"/>
      <c r="T14" s="94"/>
      <c r="U14" s="94"/>
      <c r="V14" s="16"/>
      <c r="W14" s="54"/>
      <c r="X14" s="16"/>
      <c r="Y14" s="77"/>
      <c r="Z14" s="77"/>
      <c r="AA14" s="77"/>
      <c r="AB14" s="77"/>
      <c r="AC14" s="77"/>
      <c r="AD14" s="77"/>
    </row>
    <row r="15" spans="1:32" x14ac:dyDescent="0.25">
      <c r="A15" s="84"/>
      <c r="B15" s="54"/>
      <c r="C15" s="16"/>
      <c r="D15" s="54"/>
      <c r="E15" s="93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4"/>
      <c r="R15" s="94"/>
      <c r="S15" s="94"/>
      <c r="T15" s="94"/>
      <c r="U15" s="94"/>
      <c r="V15" s="16"/>
      <c r="W15" s="54"/>
      <c r="X15" s="16"/>
      <c r="Y15" s="77"/>
      <c r="Z15" s="77"/>
      <c r="AA15" s="77"/>
      <c r="AB15" s="77"/>
      <c r="AC15" s="77"/>
      <c r="AD15" s="77"/>
    </row>
    <row r="16" spans="1:32" x14ac:dyDescent="0.25">
      <c r="A16" s="84"/>
      <c r="B16" s="54"/>
      <c r="C16" s="16"/>
      <c r="D16" s="54"/>
      <c r="E16" s="93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4"/>
      <c r="R16" s="94"/>
      <c r="S16" s="94"/>
      <c r="T16" s="94"/>
      <c r="U16" s="94"/>
      <c r="V16" s="16"/>
      <c r="W16" s="54"/>
      <c r="X16" s="16"/>
      <c r="Y16" s="77"/>
      <c r="Z16" s="77"/>
      <c r="AA16" s="77"/>
      <c r="AB16" s="77"/>
      <c r="AC16" s="77"/>
      <c r="AD16" s="77"/>
    </row>
    <row r="17" spans="1:30" x14ac:dyDescent="0.25">
      <c r="A17" s="84"/>
      <c r="B17" s="16"/>
      <c r="C17" s="16"/>
      <c r="D17" s="54"/>
      <c r="E17" s="95"/>
      <c r="F17" s="54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4"/>
      <c r="R17" s="94"/>
      <c r="S17" s="94"/>
      <c r="T17" s="94"/>
      <c r="U17" s="94"/>
      <c r="V17" s="16"/>
      <c r="W17" s="54"/>
      <c r="X17" s="16"/>
      <c r="Y17" s="77"/>
      <c r="Z17" s="77"/>
      <c r="AA17" s="77"/>
      <c r="AB17" s="77"/>
      <c r="AC17" s="77"/>
      <c r="AD17" s="77"/>
    </row>
    <row r="18" spans="1:30" x14ac:dyDescent="0.25">
      <c r="A18" s="84"/>
      <c r="B18" s="16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96"/>
      <c r="R18" s="96"/>
      <c r="S18" s="96"/>
      <c r="T18" s="96"/>
      <c r="U18" s="96"/>
      <c r="V18" s="54"/>
      <c r="W18" s="54"/>
      <c r="X18" s="54"/>
      <c r="Y18" s="77"/>
      <c r="Z18" s="77"/>
      <c r="AA18" s="77"/>
      <c r="AB18" s="77"/>
      <c r="AC18" s="77"/>
      <c r="AD18" s="77"/>
    </row>
    <row r="19" spans="1:30" x14ac:dyDescent="0.25">
      <c r="A19" s="84"/>
      <c r="B19" s="16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96"/>
      <c r="R19" s="96"/>
      <c r="S19" s="96"/>
      <c r="T19" s="96"/>
      <c r="U19" s="96"/>
      <c r="V19" s="54"/>
      <c r="W19" s="54"/>
      <c r="X19" s="54"/>
      <c r="Y19" s="77"/>
      <c r="Z19" s="77"/>
      <c r="AA19" s="77"/>
      <c r="AB19" s="77"/>
      <c r="AC19" s="77"/>
      <c r="AD19" s="77"/>
    </row>
    <row r="20" spans="1:30" x14ac:dyDescent="0.25">
      <c r="A20" s="84"/>
      <c r="B20" s="16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96"/>
      <c r="R20" s="96"/>
      <c r="S20" s="96"/>
      <c r="T20" s="96"/>
      <c r="U20" s="96"/>
      <c r="V20" s="54"/>
      <c r="W20" s="54"/>
      <c r="X20" s="54"/>
      <c r="Y20" s="77"/>
      <c r="Z20" s="77"/>
      <c r="AA20" s="77"/>
      <c r="AB20" s="77"/>
      <c r="AC20" s="77"/>
      <c r="AD20" s="77"/>
    </row>
    <row r="21" spans="1:30" x14ac:dyDescent="0.25">
      <c r="A21" s="8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96"/>
      <c r="R21" s="96"/>
      <c r="S21" s="96"/>
      <c r="T21" s="96"/>
      <c r="U21" s="96"/>
      <c r="V21" s="54"/>
      <c r="W21" s="54"/>
      <c r="X21" s="54"/>
      <c r="Y21" s="77"/>
      <c r="Z21" s="77"/>
      <c r="AA21" s="77"/>
      <c r="AB21" s="77"/>
      <c r="AC21" s="77"/>
      <c r="AD21" s="77"/>
    </row>
    <row r="22" spans="1:30" x14ac:dyDescent="0.25">
      <c r="A22" s="8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96"/>
      <c r="R22" s="96"/>
      <c r="S22" s="96"/>
      <c r="T22" s="96"/>
      <c r="U22" s="96"/>
      <c r="V22" s="54"/>
      <c r="W22" s="54"/>
      <c r="X22" s="54"/>
      <c r="Y22" s="77"/>
      <c r="Z22" s="77"/>
      <c r="AA22" s="77"/>
      <c r="AB22" s="77"/>
      <c r="AC22" s="77"/>
      <c r="AD22" s="77"/>
    </row>
    <row r="23" spans="1:30" x14ac:dyDescent="0.25">
      <c r="A23" s="8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96"/>
      <c r="R23" s="96"/>
      <c r="S23" s="96"/>
      <c r="T23" s="96"/>
      <c r="U23" s="96"/>
      <c r="V23" s="54"/>
      <c r="W23" s="54"/>
      <c r="X23" s="54"/>
      <c r="Y23" s="77"/>
      <c r="Z23" s="77"/>
      <c r="AA23" s="77"/>
      <c r="AB23" s="77"/>
      <c r="AC23" s="77"/>
      <c r="AD23" s="77"/>
    </row>
    <row r="24" spans="1:30" x14ac:dyDescent="0.25">
      <c r="A24" s="8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96"/>
      <c r="R24" s="96"/>
      <c r="S24" s="96"/>
      <c r="T24" s="96"/>
      <c r="U24" s="96"/>
      <c r="V24" s="54"/>
      <c r="W24" s="54"/>
      <c r="X24" s="54"/>
      <c r="Y24" s="77"/>
      <c r="Z24" s="77"/>
      <c r="AA24" s="77"/>
      <c r="AB24" s="77"/>
      <c r="AC24" s="77"/>
      <c r="AD24" s="77"/>
    </row>
    <row r="25" spans="1:30" x14ac:dyDescent="0.25">
      <c r="A25" s="8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96"/>
      <c r="R25" s="96"/>
      <c r="S25" s="96"/>
      <c r="T25" s="96"/>
      <c r="U25" s="96"/>
      <c r="V25" s="54"/>
      <c r="W25" s="54"/>
      <c r="X25" s="54"/>
      <c r="Y25" s="77"/>
      <c r="Z25" s="77"/>
      <c r="AA25" s="77"/>
      <c r="AB25" s="77"/>
      <c r="AC25" s="77"/>
      <c r="AD25" s="77"/>
    </row>
    <row r="26" spans="1:30" x14ac:dyDescent="0.25">
      <c r="A26" s="84"/>
      <c r="B26" s="54"/>
      <c r="C26" s="16"/>
      <c r="D26" s="54"/>
      <c r="E26" s="93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4"/>
      <c r="R26" s="94"/>
      <c r="S26" s="94"/>
      <c r="T26" s="94"/>
      <c r="U26" s="94"/>
      <c r="V26" s="16"/>
      <c r="W26" s="54"/>
      <c r="X26" s="16"/>
      <c r="Y26" s="77"/>
      <c r="Z26" s="77"/>
      <c r="AA26" s="77"/>
      <c r="AB26" s="77"/>
      <c r="AC26" s="77"/>
      <c r="AD26" s="77"/>
    </row>
    <row r="27" spans="1:30" x14ac:dyDescent="0.25">
      <c r="A27" s="84"/>
      <c r="B27" s="54"/>
      <c r="C27" s="16"/>
      <c r="D27" s="54"/>
      <c r="E27" s="93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4"/>
      <c r="R27" s="94"/>
      <c r="S27" s="94"/>
      <c r="T27" s="94"/>
      <c r="U27" s="94"/>
      <c r="V27" s="16"/>
      <c r="W27" s="54"/>
      <c r="X27" s="16"/>
      <c r="Y27" s="77"/>
      <c r="Z27" s="77"/>
      <c r="AA27" s="77"/>
      <c r="AB27" s="77"/>
      <c r="AC27" s="77"/>
      <c r="AD27" s="77"/>
    </row>
    <row r="28" spans="1:30" x14ac:dyDescent="0.25">
      <c r="A28" s="84"/>
      <c r="B28" s="54"/>
      <c r="C28" s="16"/>
      <c r="D28" s="54"/>
      <c r="E28" s="93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4"/>
      <c r="R28" s="94"/>
      <c r="S28" s="94"/>
      <c r="T28" s="94"/>
      <c r="U28" s="94"/>
      <c r="V28" s="16"/>
      <c r="W28" s="97"/>
      <c r="X28" s="16"/>
      <c r="Y28" s="77"/>
      <c r="Z28" s="77"/>
      <c r="AA28" s="77"/>
      <c r="AB28" s="77"/>
      <c r="AC28" s="77"/>
      <c r="AD28" s="77"/>
    </row>
    <row r="29" spans="1:30" x14ac:dyDescent="0.25">
      <c r="A29" s="84"/>
      <c r="B29" s="54"/>
      <c r="C29" s="16"/>
      <c r="D29" s="54"/>
      <c r="E29" s="93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4"/>
      <c r="R29" s="94"/>
      <c r="S29" s="94"/>
      <c r="T29" s="94"/>
      <c r="U29" s="94"/>
      <c r="V29" s="16"/>
      <c r="W29" s="16"/>
      <c r="X29" s="16"/>
      <c r="Y29" s="77"/>
      <c r="Z29" s="77"/>
      <c r="AA29" s="77"/>
      <c r="AB29" s="77"/>
      <c r="AC29" s="77"/>
      <c r="AD29" s="77"/>
    </row>
    <row r="30" spans="1:30" x14ac:dyDescent="0.25">
      <c r="A30" s="84"/>
      <c r="B30" s="54"/>
      <c r="C30" s="16"/>
      <c r="D30" s="54"/>
      <c r="E30" s="93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4"/>
      <c r="R30" s="94"/>
      <c r="S30" s="94"/>
      <c r="T30" s="94"/>
      <c r="U30" s="94"/>
      <c r="V30" s="16"/>
      <c r="W30" s="98"/>
      <c r="X30" s="16"/>
      <c r="Y30" s="77"/>
      <c r="Z30" s="77"/>
      <c r="AA30" s="77"/>
      <c r="AB30" s="77"/>
      <c r="AC30" s="77"/>
      <c r="AD30" s="77"/>
    </row>
    <row r="31" spans="1:30" x14ac:dyDescent="0.25">
      <c r="A31" s="84"/>
      <c r="B31" s="54"/>
      <c r="C31" s="16"/>
      <c r="D31" s="54"/>
      <c r="E31" s="93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4"/>
      <c r="R31" s="94"/>
      <c r="S31" s="94"/>
      <c r="T31" s="94"/>
      <c r="U31" s="94"/>
      <c r="V31" s="16"/>
      <c r="W31" s="54"/>
      <c r="X31" s="16"/>
      <c r="Y31" s="77"/>
      <c r="Z31" s="77"/>
      <c r="AA31" s="77"/>
      <c r="AB31" s="77"/>
      <c r="AC31" s="77"/>
      <c r="AD31" s="77"/>
    </row>
    <row r="32" spans="1:30" x14ac:dyDescent="0.25">
      <c r="A32" s="84"/>
      <c r="B32" s="54"/>
      <c r="C32" s="16"/>
      <c r="D32" s="54"/>
      <c r="E32" s="93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4"/>
      <c r="R32" s="94"/>
      <c r="S32" s="94"/>
      <c r="T32" s="94"/>
      <c r="U32" s="94"/>
      <c r="V32" s="16"/>
      <c r="W32" s="54"/>
      <c r="X32" s="16"/>
      <c r="Y32" s="77"/>
      <c r="Z32" s="77"/>
      <c r="AA32" s="77"/>
      <c r="AB32" s="77"/>
      <c r="AC32" s="77"/>
      <c r="AD32" s="77"/>
    </row>
    <row r="33" spans="1:30" x14ac:dyDescent="0.25">
      <c r="A33" s="84"/>
      <c r="B33" s="54"/>
      <c r="C33" s="16"/>
      <c r="D33" s="54"/>
      <c r="E33" s="93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4"/>
      <c r="R33" s="94"/>
      <c r="S33" s="94"/>
      <c r="T33" s="94"/>
      <c r="U33" s="94"/>
      <c r="V33" s="16"/>
      <c r="W33" s="54"/>
      <c r="X33" s="16"/>
      <c r="Y33" s="77"/>
      <c r="Z33" s="77"/>
      <c r="AA33" s="77"/>
      <c r="AB33" s="77"/>
      <c r="AC33" s="77"/>
      <c r="AD33" s="77"/>
    </row>
    <row r="34" spans="1:30" x14ac:dyDescent="0.25">
      <c r="A34" s="84"/>
      <c r="B34" s="54"/>
      <c r="C34" s="16"/>
      <c r="D34" s="54"/>
      <c r="E34" s="93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4"/>
      <c r="R34" s="94"/>
      <c r="S34" s="94"/>
      <c r="T34" s="94"/>
      <c r="U34" s="94"/>
      <c r="V34" s="16"/>
      <c r="W34" s="54"/>
      <c r="X34" s="16"/>
      <c r="Y34" s="77"/>
      <c r="Z34" s="77"/>
      <c r="AA34" s="77"/>
      <c r="AB34" s="77"/>
      <c r="AC34" s="77"/>
      <c r="AD34" s="77"/>
    </row>
    <row r="35" spans="1:30" x14ac:dyDescent="0.25">
      <c r="A35" s="84"/>
      <c r="B35" s="54"/>
      <c r="C35" s="16"/>
      <c r="D35" s="54"/>
      <c r="E35" s="93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4"/>
      <c r="R35" s="94"/>
      <c r="S35" s="94"/>
      <c r="T35" s="94"/>
      <c r="U35" s="94"/>
      <c r="V35" s="16"/>
      <c r="W35" s="54"/>
      <c r="X35" s="16"/>
      <c r="Y35" s="77"/>
      <c r="Z35" s="77"/>
      <c r="AA35" s="77"/>
      <c r="AB35" s="77"/>
      <c r="AC35" s="77"/>
      <c r="AD35" s="77"/>
    </row>
    <row r="36" spans="1:30" x14ac:dyDescent="0.25">
      <c r="A36" s="84"/>
      <c r="B36" s="54"/>
      <c r="C36" s="16"/>
      <c r="D36" s="54"/>
      <c r="E36" s="93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4"/>
      <c r="R36" s="94"/>
      <c r="S36" s="94"/>
      <c r="T36" s="94"/>
      <c r="U36" s="94"/>
      <c r="V36" s="16"/>
      <c r="W36" s="54"/>
      <c r="X36" s="16"/>
      <c r="Y36" s="77"/>
      <c r="Z36" s="77"/>
      <c r="AA36" s="77"/>
      <c r="AB36" s="77"/>
      <c r="AC36" s="77"/>
      <c r="AD36" s="77"/>
    </row>
    <row r="37" spans="1:30" x14ac:dyDescent="0.25">
      <c r="A37" s="84"/>
      <c r="B37" s="54"/>
      <c r="C37" s="16"/>
      <c r="D37" s="54"/>
      <c r="E37" s="93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4"/>
      <c r="R37" s="94"/>
      <c r="S37" s="94"/>
      <c r="T37" s="94"/>
      <c r="U37" s="94"/>
      <c r="V37" s="16"/>
      <c r="W37" s="54"/>
      <c r="X37" s="16"/>
      <c r="Y37" s="77"/>
      <c r="Z37" s="77"/>
      <c r="AA37" s="77"/>
      <c r="AB37" s="77"/>
      <c r="AC37" s="77"/>
      <c r="AD37" s="77"/>
    </row>
    <row r="38" spans="1:30" x14ac:dyDescent="0.25">
      <c r="A38" s="84"/>
      <c r="B38" s="54"/>
      <c r="C38" s="16"/>
      <c r="D38" s="54"/>
      <c r="E38" s="54"/>
      <c r="F38" s="10"/>
      <c r="G38" s="16"/>
      <c r="H38" s="17"/>
      <c r="I38" s="16"/>
      <c r="J38" s="10"/>
      <c r="K38" s="10"/>
      <c r="L38" s="10"/>
      <c r="M38" s="10"/>
      <c r="N38" s="99"/>
      <c r="O38" s="99"/>
      <c r="P38" s="10"/>
      <c r="Q38" s="100"/>
      <c r="R38" s="100"/>
      <c r="S38" s="100"/>
      <c r="T38" s="100"/>
      <c r="U38" s="100"/>
      <c r="V38" s="10"/>
      <c r="W38" s="54"/>
      <c r="X38" s="10"/>
      <c r="Y38" s="77"/>
      <c r="Z38" s="77"/>
      <c r="AA38" s="77"/>
      <c r="AB38" s="77"/>
      <c r="AC38" s="77"/>
      <c r="AD38" s="77"/>
    </row>
    <row r="39" spans="1:30" x14ac:dyDescent="0.25">
      <c r="A39" s="84"/>
      <c r="B39" s="54"/>
      <c r="C39" s="16"/>
      <c r="D39" s="54"/>
      <c r="E39" s="54"/>
      <c r="F39" s="10"/>
      <c r="G39" s="16"/>
      <c r="H39" s="17"/>
      <c r="I39" s="16"/>
      <c r="J39" s="10"/>
      <c r="K39" s="10"/>
      <c r="L39" s="10"/>
      <c r="M39" s="10"/>
      <c r="N39" s="99"/>
      <c r="O39" s="99"/>
      <c r="P39" s="10"/>
      <c r="Q39" s="100"/>
      <c r="R39" s="100"/>
      <c r="S39" s="100"/>
      <c r="T39" s="100"/>
      <c r="U39" s="100"/>
      <c r="V39" s="10"/>
      <c r="W39" s="54"/>
      <c r="X39" s="10"/>
      <c r="Y39" s="77"/>
      <c r="Z39" s="77"/>
      <c r="AA39" s="77"/>
      <c r="AB39" s="77"/>
      <c r="AC39" s="77"/>
      <c r="AD39" s="77"/>
    </row>
    <row r="40" spans="1:30" x14ac:dyDescent="0.25">
      <c r="A40" s="84"/>
      <c r="B40" s="54"/>
      <c r="C40" s="16"/>
      <c r="D40" s="54"/>
      <c r="E40" s="54"/>
      <c r="F40" s="10"/>
      <c r="G40" s="16"/>
      <c r="H40" s="17"/>
      <c r="I40" s="16"/>
      <c r="J40" s="10"/>
      <c r="K40" s="10"/>
      <c r="L40" s="10"/>
      <c r="M40" s="10"/>
      <c r="N40" s="99"/>
      <c r="O40" s="99"/>
      <c r="P40" s="10"/>
      <c r="Q40" s="100"/>
      <c r="R40" s="100"/>
      <c r="S40" s="100"/>
      <c r="T40" s="100"/>
      <c r="U40" s="100"/>
      <c r="V40" s="10"/>
      <c r="W40" s="54"/>
      <c r="X40" s="10"/>
      <c r="Y40" s="77"/>
      <c r="Z40" s="77"/>
      <c r="AA40" s="77"/>
      <c r="AB40" s="77"/>
      <c r="AC40" s="77"/>
      <c r="AD40" s="77"/>
    </row>
    <row r="41" spans="1:30" x14ac:dyDescent="0.25">
      <c r="A41" s="84"/>
      <c r="B41" s="54"/>
      <c r="C41" s="16"/>
      <c r="D41" s="54"/>
      <c r="E41" s="54"/>
      <c r="F41" s="10"/>
      <c r="G41" s="16"/>
      <c r="H41" s="17"/>
      <c r="I41" s="16"/>
      <c r="J41" s="10"/>
      <c r="K41" s="10"/>
      <c r="L41" s="10"/>
      <c r="M41" s="10"/>
      <c r="N41" s="99"/>
      <c r="O41" s="99"/>
      <c r="P41" s="10"/>
      <c r="Q41" s="100"/>
      <c r="R41" s="100"/>
      <c r="S41" s="100"/>
      <c r="T41" s="100"/>
      <c r="U41" s="100"/>
      <c r="V41" s="10"/>
      <c r="W41" s="54"/>
      <c r="X41" s="10"/>
      <c r="Y41" s="77"/>
      <c r="Z41" s="77"/>
      <c r="AA41" s="77"/>
      <c r="AB41" s="77"/>
      <c r="AC41" s="77"/>
      <c r="AD41" s="77"/>
    </row>
    <row r="42" spans="1:30" x14ac:dyDescent="0.25">
      <c r="A42" s="84"/>
      <c r="B42" s="54"/>
      <c r="C42" s="16"/>
      <c r="D42" s="54"/>
      <c r="E42" s="54"/>
      <c r="F42" s="10"/>
      <c r="G42" s="16"/>
      <c r="H42" s="17"/>
      <c r="I42" s="16"/>
      <c r="J42" s="10"/>
      <c r="K42" s="10"/>
      <c r="L42" s="10"/>
      <c r="M42" s="10"/>
      <c r="N42" s="99"/>
      <c r="O42" s="99"/>
      <c r="P42" s="10"/>
      <c r="Q42" s="100"/>
      <c r="R42" s="100"/>
      <c r="S42" s="100"/>
      <c r="T42" s="100"/>
      <c r="U42" s="100"/>
      <c r="V42" s="10"/>
      <c r="W42" s="54"/>
      <c r="X42" s="10"/>
      <c r="Y42" s="77"/>
      <c r="Z42" s="77"/>
      <c r="AA42" s="77"/>
      <c r="AB42" s="77"/>
      <c r="AC42" s="77"/>
      <c r="AD42" s="77"/>
    </row>
    <row r="43" spans="1:30" x14ac:dyDescent="0.25">
      <c r="A43" s="84"/>
      <c r="B43" s="54"/>
      <c r="C43" s="16"/>
      <c r="D43" s="54"/>
      <c r="E43" s="54"/>
      <c r="F43" s="10"/>
      <c r="G43" s="16"/>
      <c r="H43" s="17"/>
      <c r="I43" s="16"/>
      <c r="J43" s="10"/>
      <c r="K43" s="10"/>
      <c r="L43" s="10"/>
      <c r="M43" s="10"/>
      <c r="N43" s="99"/>
      <c r="O43" s="99"/>
      <c r="P43" s="10"/>
      <c r="Q43" s="100"/>
      <c r="R43" s="100"/>
      <c r="S43" s="100"/>
      <c r="T43" s="100"/>
      <c r="U43" s="100"/>
      <c r="V43" s="10"/>
      <c r="W43" s="54"/>
      <c r="X43" s="10"/>
      <c r="Y43" s="77"/>
      <c r="Z43" s="77"/>
      <c r="AA43" s="77"/>
      <c r="AB43" s="77"/>
      <c r="AC43" s="77"/>
      <c r="AD43" s="77"/>
    </row>
    <row r="45" spans="1:30" ht="12.7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 s="101"/>
      <c r="R45" s="101"/>
      <c r="S45" s="101"/>
      <c r="T45" s="101"/>
      <c r="U45" s="101"/>
      <c r="V45"/>
      <c r="W45"/>
      <c r="X45"/>
      <c r="Y45"/>
      <c r="Z45"/>
      <c r="AA45"/>
      <c r="AB45"/>
      <c r="AC45"/>
      <c r="AD45"/>
    </row>
    <row r="46" spans="1:30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 s="101"/>
      <c r="R46" s="101"/>
      <c r="S46" s="101"/>
      <c r="T46" s="101"/>
      <c r="U46" s="101"/>
      <c r="V46"/>
      <c r="W46"/>
      <c r="X46"/>
      <c r="Y46"/>
      <c r="Z46"/>
      <c r="AA46"/>
      <c r="AB46"/>
      <c r="AC46"/>
      <c r="AD46"/>
    </row>
    <row r="47" spans="1:30" ht="12.7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 s="101"/>
      <c r="R47" s="101"/>
      <c r="S47" s="101"/>
      <c r="T47" s="101"/>
      <c r="U47" s="101"/>
      <c r="V47"/>
      <c r="W47"/>
      <c r="X47"/>
      <c r="Y47"/>
      <c r="Z47"/>
      <c r="AA47"/>
      <c r="AB47"/>
      <c r="AC47"/>
      <c r="AD47"/>
    </row>
    <row r="48" spans="1:30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 s="101"/>
      <c r="R48" s="101"/>
      <c r="S48" s="101"/>
      <c r="T48" s="101"/>
      <c r="U48" s="101"/>
      <c r="V48"/>
      <c r="W48"/>
      <c r="X48"/>
      <c r="Y48"/>
      <c r="Z48"/>
      <c r="AA48"/>
      <c r="AB48"/>
      <c r="AC48"/>
      <c r="AD48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 s="101"/>
      <c r="R49" s="101"/>
      <c r="S49" s="101"/>
      <c r="T49" s="101"/>
      <c r="U49" s="101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 s="101"/>
      <c r="R50" s="101"/>
      <c r="S50" s="101"/>
      <c r="T50" s="101"/>
      <c r="U50" s="101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 s="101"/>
      <c r="R51" s="101"/>
      <c r="S51" s="101"/>
      <c r="T51" s="101"/>
      <c r="U51" s="101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 s="101"/>
      <c r="R52" s="101"/>
      <c r="S52" s="101"/>
      <c r="T52" s="101"/>
      <c r="U52" s="101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 s="101"/>
      <c r="R53" s="101"/>
      <c r="S53" s="101"/>
      <c r="T53" s="101"/>
      <c r="U53" s="101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 s="101"/>
      <c r="R54" s="101"/>
      <c r="S54" s="101"/>
      <c r="T54" s="101"/>
      <c r="U54" s="101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 s="101"/>
      <c r="R55" s="101"/>
      <c r="S55" s="101"/>
      <c r="T55" s="101"/>
      <c r="U55" s="101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 s="101"/>
      <c r="R56" s="101"/>
      <c r="S56" s="101"/>
      <c r="T56" s="101"/>
      <c r="U56" s="101"/>
      <c r="V56"/>
      <c r="W56"/>
      <c r="X56"/>
      <c r="Y56"/>
      <c r="Z56"/>
      <c r="AA56"/>
      <c r="AB56"/>
      <c r="AC56"/>
      <c r="AD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2019-01-11T17:40:53Z</dcterms:modified>
</cp:coreProperties>
</file>