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3" i="2" l="1"/>
  <c r="N23" i="2"/>
  <c r="M23" i="2"/>
  <c r="L23" i="2"/>
  <c r="J23" i="2"/>
  <c r="J19" i="2"/>
  <c r="E19" i="2" l="1"/>
  <c r="F19" i="2"/>
  <c r="G19" i="2"/>
  <c r="H19" i="2"/>
  <c r="I19" i="2"/>
  <c r="K19" i="2"/>
  <c r="AS19" i="2" l="1"/>
  <c r="AQ19" i="2"/>
  <c r="AP19" i="2"/>
  <c r="AO19" i="2"/>
  <c r="AN19" i="2"/>
  <c r="AM19" i="2"/>
  <c r="AG19" i="2"/>
  <c r="K24" i="2" s="1"/>
  <c r="AE19" i="2"/>
  <c r="AF19" i="2" s="1"/>
  <c r="AD19" i="2"/>
  <c r="AC19" i="2"/>
  <c r="AB19" i="2"/>
  <c r="AA19" i="2"/>
  <c r="W19" i="2"/>
  <c r="U19" i="2"/>
  <c r="T19" i="2"/>
  <c r="S19" i="2"/>
  <c r="R19" i="2"/>
  <c r="Q19" i="2"/>
  <c r="K23" i="2"/>
  <c r="I23" i="2"/>
  <c r="H23" i="2"/>
  <c r="G23" i="2"/>
  <c r="F23" i="2"/>
  <c r="E23" i="2"/>
  <c r="F24" i="2" l="1"/>
  <c r="F25" i="2" s="1"/>
  <c r="H24" i="2"/>
  <c r="H25" i="2" s="1"/>
  <c r="AR19" i="2"/>
  <c r="I25" i="2"/>
  <c r="E24" i="2"/>
  <c r="E25" i="2" s="1"/>
  <c r="G24" i="2"/>
  <c r="G25" i="2" s="1"/>
  <c r="I24" i="2"/>
  <c r="O24" i="2"/>
  <c r="J24" i="2"/>
  <c r="K25" i="2"/>
  <c r="N24" i="2"/>
  <c r="M24" i="2"/>
  <c r="M25" i="2" l="1"/>
  <c r="O25" i="2"/>
  <c r="J25" i="2"/>
  <c r="L25" i="2"/>
  <c r="N25" i="2"/>
  <c r="L24" i="2"/>
</calcChain>
</file>

<file path=xl/sharedStrings.xml><?xml version="1.0" encoding="utf-8"?>
<sst xmlns="http://schemas.openxmlformats.org/spreadsheetml/2006/main" count="115" uniqueCount="46">
  <si>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</si>
  <si>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</si>
  <si>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</si>
  <si>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</si>
  <si>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</si>
  <si>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</si>
  <si>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</si>
  <si>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</si>
  <si>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</si>
  <si>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</si>
  <si>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</si>
  <si>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</si>
  <si>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</si>
  <si>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</si>
  <si>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</si>
  <si>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LePe = Lestijoen Pesis  (2009)</t>
  </si>
  <si>
    <t>HaVe = Halsua-Veteli Pesis  (2002)</t>
  </si>
  <si>
    <t>16.</t>
  </si>
  <si>
    <t>HaVe</t>
  </si>
  <si>
    <t>Jussi Jänkä</t>
  </si>
  <si>
    <t>7.</t>
  </si>
  <si>
    <t>HaVe  2</t>
  </si>
  <si>
    <t>HalTo</t>
  </si>
  <si>
    <t>9.</t>
  </si>
  <si>
    <t>4.</t>
  </si>
  <si>
    <t>5.</t>
  </si>
  <si>
    <t>2.</t>
  </si>
  <si>
    <t>LePe</t>
  </si>
  <si>
    <t>29.9.1977   Perho</t>
  </si>
  <si>
    <t>HalTo = Halsuan Toivo  (1909)</t>
  </si>
  <si>
    <t>VePe = Veteli Pesis  (2000)</t>
  </si>
  <si>
    <t>VePe</t>
  </si>
  <si>
    <t>1.</t>
  </si>
  <si>
    <t>Perhon Kiri  (1945),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</si>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</sst>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2" t="s">
        <v>19</v>
      </c>
      <c r="C1" s="2"/>
      <c r="D1" s="3"/>
      <c r="E1" s="4" t="s">
        <v>28</v>
      </c>
      <c r="F1" s="41"/>
      <c r="G1" s="42"/>
      <c r="H1" s="42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41"/>
      <c r="AB1" s="41"/>
      <c r="AC1" s="42"/>
      <c r="AD1" s="42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13</v>
      </c>
      <c r="C2" s="34"/>
      <c r="D2" s="35"/>
      <c r="E2" s="8" t="s">
        <v>7</v>
      </c>
      <c r="F2" s="9"/>
      <c r="G2" s="9"/>
      <c r="H2" s="9"/>
      <c r="I2" s="15"/>
      <c r="J2" s="10"/>
      <c r="K2" s="39"/>
      <c r="L2" s="17" t="s">
        <v>34</v>
      </c>
      <c r="M2" s="9"/>
      <c r="N2" s="9"/>
      <c r="O2" s="16"/>
      <c r="P2" s="14"/>
      <c r="Q2" s="17" t="s">
        <v>35</v>
      </c>
      <c r="R2" s="9"/>
      <c r="S2" s="9"/>
      <c r="T2" s="9"/>
      <c r="U2" s="15"/>
      <c r="V2" s="16"/>
      <c r="W2" s="14"/>
      <c r="X2" s="43" t="s">
        <v>36</v>
      </c>
      <c r="Y2" s="44"/>
      <c r="Z2" s="45"/>
      <c r="AA2" s="8" t="s">
        <v>7</v>
      </c>
      <c r="AB2" s="9"/>
      <c r="AC2" s="9"/>
      <c r="AD2" s="9"/>
      <c r="AE2" s="15"/>
      <c r="AF2" s="10"/>
      <c r="AG2" s="39"/>
      <c r="AH2" s="17" t="s">
        <v>37</v>
      </c>
      <c r="AI2" s="9"/>
      <c r="AJ2" s="9"/>
      <c r="AK2" s="16"/>
      <c r="AL2" s="14"/>
      <c r="AM2" s="17" t="s">
        <v>35</v>
      </c>
      <c r="AN2" s="9"/>
      <c r="AO2" s="9"/>
      <c r="AP2" s="9"/>
      <c r="AQ2" s="15"/>
      <c r="AR2" s="16"/>
      <c r="AS2" s="46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6"/>
      <c r="L3" s="13" t="s">
        <v>4</v>
      </c>
      <c r="M3" s="13" t="s">
        <v>5</v>
      </c>
      <c r="N3" s="13" t="s">
        <v>38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6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6"/>
      <c r="AH3" s="13" t="s">
        <v>4</v>
      </c>
      <c r="AI3" s="13" t="s">
        <v>5</v>
      </c>
      <c r="AJ3" s="13" t="s">
        <v>38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6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37"/>
      <c r="E4" s="22"/>
      <c r="F4" s="22"/>
      <c r="G4" s="22"/>
      <c r="H4" s="36"/>
      <c r="I4" s="22"/>
      <c r="J4" s="38"/>
      <c r="K4" s="21"/>
      <c r="L4" s="47"/>
      <c r="M4" s="13"/>
      <c r="N4" s="13"/>
      <c r="O4" s="13"/>
      <c r="P4" s="18"/>
      <c r="Q4" s="22"/>
      <c r="R4" s="22"/>
      <c r="S4" s="36"/>
      <c r="T4" s="22"/>
      <c r="U4" s="22"/>
      <c r="V4" s="48"/>
      <c r="W4" s="21"/>
      <c r="X4" s="22">
        <v>2002</v>
      </c>
      <c r="Y4" s="22" t="s">
        <v>23</v>
      </c>
      <c r="Z4" s="37" t="s">
        <v>22</v>
      </c>
      <c r="AA4" s="22">
        <v>17</v>
      </c>
      <c r="AB4" s="22">
        <v>1</v>
      </c>
      <c r="AC4" s="22">
        <v>2</v>
      </c>
      <c r="AD4" s="22">
        <v>21</v>
      </c>
      <c r="AE4" s="22">
        <v>88</v>
      </c>
      <c r="AF4" s="30">
        <v>0.66659999999999997</v>
      </c>
      <c r="AG4" s="18">
        <v>132</v>
      </c>
      <c r="AH4" s="13"/>
      <c r="AI4" s="13"/>
      <c r="AJ4" s="13"/>
      <c r="AK4" s="13" t="s">
        <v>44</v>
      </c>
      <c r="AL4" s="18"/>
      <c r="AM4" s="22"/>
      <c r="AN4" s="22"/>
      <c r="AO4" s="22"/>
      <c r="AP4" s="22"/>
      <c r="AQ4" s="22"/>
      <c r="AR4" s="49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37"/>
      <c r="E5" s="22"/>
      <c r="F5" s="22"/>
      <c r="G5" s="22"/>
      <c r="H5" s="36"/>
      <c r="I5" s="22"/>
      <c r="J5" s="38"/>
      <c r="K5" s="21"/>
      <c r="L5" s="47"/>
      <c r="M5" s="13"/>
      <c r="N5" s="13"/>
      <c r="O5" s="13"/>
      <c r="P5" s="18"/>
      <c r="Q5" s="22"/>
      <c r="R5" s="22"/>
      <c r="S5" s="36"/>
      <c r="T5" s="22"/>
      <c r="U5" s="22"/>
      <c r="V5" s="48"/>
      <c r="W5" s="21"/>
      <c r="X5" s="22">
        <v>2003</v>
      </c>
      <c r="Y5" s="22" t="s">
        <v>20</v>
      </c>
      <c r="Z5" s="37" t="s">
        <v>21</v>
      </c>
      <c r="AA5" s="22">
        <v>14</v>
      </c>
      <c r="AB5" s="22">
        <v>0</v>
      </c>
      <c r="AC5" s="22">
        <v>1</v>
      </c>
      <c r="AD5" s="22">
        <v>18</v>
      </c>
      <c r="AE5" s="22">
        <v>59</v>
      </c>
      <c r="AF5" s="30">
        <v>0.60199999999999998</v>
      </c>
      <c r="AG5" s="18">
        <v>98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9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37"/>
      <c r="E6" s="22"/>
      <c r="F6" s="22"/>
      <c r="G6" s="22"/>
      <c r="H6" s="36"/>
      <c r="I6" s="22"/>
      <c r="J6" s="38"/>
      <c r="K6" s="21"/>
      <c r="L6" s="47"/>
      <c r="M6" s="13"/>
      <c r="N6" s="13"/>
      <c r="O6" s="13"/>
      <c r="P6" s="18"/>
      <c r="Q6" s="22"/>
      <c r="R6" s="22"/>
      <c r="S6" s="36"/>
      <c r="T6" s="22"/>
      <c r="U6" s="22"/>
      <c r="V6" s="48"/>
      <c r="W6" s="21"/>
      <c r="X6" s="22">
        <v>2004</v>
      </c>
      <c r="Y6" s="22" t="s">
        <v>45</v>
      </c>
      <c r="Z6" s="37" t="s">
        <v>21</v>
      </c>
      <c r="AA6" s="22">
        <v>17</v>
      </c>
      <c r="AB6" s="22">
        <v>2</v>
      </c>
      <c r="AC6" s="22">
        <v>12</v>
      </c>
      <c r="AD6" s="22">
        <v>14</v>
      </c>
      <c r="AE6" s="22">
        <v>62</v>
      </c>
      <c r="AF6" s="30">
        <v>0.57399999999999995</v>
      </c>
      <c r="AG6" s="18">
        <v>108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9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>
        <v>2005</v>
      </c>
      <c r="C7" s="23" t="s">
        <v>17</v>
      </c>
      <c r="D7" s="37" t="s">
        <v>18</v>
      </c>
      <c r="E7" s="22">
        <v>11</v>
      </c>
      <c r="F7" s="22">
        <v>0</v>
      </c>
      <c r="G7" s="22">
        <v>0</v>
      </c>
      <c r="H7" s="36">
        <v>4</v>
      </c>
      <c r="I7" s="22">
        <v>33</v>
      </c>
      <c r="J7" s="38">
        <v>0.54100000000000004</v>
      </c>
      <c r="K7" s="21">
        <v>61</v>
      </c>
      <c r="L7" s="47"/>
      <c r="M7" s="13"/>
      <c r="N7" s="13"/>
      <c r="O7" s="13"/>
      <c r="P7" s="18"/>
      <c r="Q7" s="22"/>
      <c r="R7" s="22"/>
      <c r="S7" s="36"/>
      <c r="T7" s="22"/>
      <c r="U7" s="22"/>
      <c r="V7" s="48"/>
      <c r="W7" s="21"/>
      <c r="X7" s="22"/>
      <c r="Y7" s="22"/>
      <c r="Z7" s="37"/>
      <c r="AA7" s="22"/>
      <c r="AB7" s="22"/>
      <c r="AC7" s="22"/>
      <c r="AD7" s="22"/>
      <c r="AE7" s="22"/>
      <c r="AF7" s="30"/>
      <c r="AG7" s="18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9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37"/>
      <c r="E8" s="22"/>
      <c r="F8" s="22"/>
      <c r="G8" s="22"/>
      <c r="H8" s="36"/>
      <c r="I8" s="22"/>
      <c r="J8" s="38"/>
      <c r="K8" s="21"/>
      <c r="L8" s="47"/>
      <c r="M8" s="13"/>
      <c r="N8" s="13"/>
      <c r="O8" s="13"/>
      <c r="P8" s="18"/>
      <c r="Q8" s="22"/>
      <c r="R8" s="22"/>
      <c r="S8" s="36"/>
      <c r="T8" s="22"/>
      <c r="U8" s="22"/>
      <c r="V8" s="48"/>
      <c r="W8" s="21"/>
      <c r="X8" s="22">
        <v>2006</v>
      </c>
      <c r="Y8" s="22" t="s">
        <v>14</v>
      </c>
      <c r="Z8" s="37" t="s">
        <v>18</v>
      </c>
      <c r="AA8" s="22">
        <v>18</v>
      </c>
      <c r="AB8" s="22">
        <v>1</v>
      </c>
      <c r="AC8" s="22">
        <v>26</v>
      </c>
      <c r="AD8" s="22">
        <v>12</v>
      </c>
      <c r="AE8" s="22">
        <v>82</v>
      </c>
      <c r="AF8" s="30">
        <v>0.67759999999999998</v>
      </c>
      <c r="AG8" s="18">
        <v>121</v>
      </c>
      <c r="AH8" s="13" t="s">
        <v>44</v>
      </c>
      <c r="AI8" s="13"/>
      <c r="AJ8" s="13"/>
      <c r="AK8" s="13"/>
      <c r="AL8" s="18"/>
      <c r="AM8" s="22"/>
      <c r="AN8" s="22"/>
      <c r="AO8" s="22"/>
      <c r="AP8" s="22"/>
      <c r="AQ8" s="22"/>
      <c r="AR8" s="49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37"/>
      <c r="E9" s="22"/>
      <c r="F9" s="22"/>
      <c r="G9" s="22"/>
      <c r="H9" s="36"/>
      <c r="I9" s="22"/>
      <c r="J9" s="38"/>
      <c r="K9" s="21"/>
      <c r="L9" s="47"/>
      <c r="M9" s="13"/>
      <c r="N9" s="13"/>
      <c r="O9" s="13"/>
      <c r="P9" s="18"/>
      <c r="Q9" s="22"/>
      <c r="R9" s="22"/>
      <c r="S9" s="36"/>
      <c r="T9" s="22"/>
      <c r="U9" s="22"/>
      <c r="V9" s="48"/>
      <c r="W9" s="21"/>
      <c r="X9" s="22">
        <v>2007</v>
      </c>
      <c r="Y9" s="22" t="s">
        <v>24</v>
      </c>
      <c r="Z9" s="37" t="s">
        <v>18</v>
      </c>
      <c r="AA9" s="22">
        <v>16</v>
      </c>
      <c r="AB9" s="22">
        <v>2</v>
      </c>
      <c r="AC9" s="22">
        <v>10</v>
      </c>
      <c r="AD9" s="22">
        <v>26</v>
      </c>
      <c r="AE9" s="22">
        <v>96</v>
      </c>
      <c r="AF9" s="30">
        <v>0.72719999999999996</v>
      </c>
      <c r="AG9" s="18">
        <v>132</v>
      </c>
      <c r="AH9" s="13"/>
      <c r="AI9" s="13" t="s">
        <v>20</v>
      </c>
      <c r="AJ9" s="13"/>
      <c r="AK9" s="22" t="s">
        <v>32</v>
      </c>
      <c r="AL9" s="18"/>
      <c r="AM9" s="22">
        <v>3</v>
      </c>
      <c r="AN9" s="22">
        <v>0</v>
      </c>
      <c r="AO9" s="22">
        <v>0</v>
      </c>
      <c r="AP9" s="22">
        <v>0</v>
      </c>
      <c r="AQ9" s="22">
        <v>17</v>
      </c>
      <c r="AR9" s="49">
        <v>0.8095</v>
      </c>
      <c r="AS9" s="1">
        <v>21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37"/>
      <c r="E10" s="22"/>
      <c r="F10" s="22"/>
      <c r="G10" s="22"/>
      <c r="H10" s="36"/>
      <c r="I10" s="22"/>
      <c r="J10" s="38"/>
      <c r="K10" s="21"/>
      <c r="L10" s="47"/>
      <c r="M10" s="13"/>
      <c r="N10" s="13"/>
      <c r="O10" s="13"/>
      <c r="P10" s="18"/>
      <c r="Q10" s="22"/>
      <c r="R10" s="22"/>
      <c r="S10" s="36"/>
      <c r="T10" s="22"/>
      <c r="U10" s="22"/>
      <c r="V10" s="48"/>
      <c r="W10" s="21"/>
      <c r="X10" s="22">
        <v>2008</v>
      </c>
      <c r="Y10" s="22" t="s">
        <v>25</v>
      </c>
      <c r="Z10" s="37" t="s">
        <v>18</v>
      </c>
      <c r="AA10" s="22">
        <v>16</v>
      </c>
      <c r="AB10" s="22">
        <v>3</v>
      </c>
      <c r="AC10" s="22">
        <v>5</v>
      </c>
      <c r="AD10" s="22">
        <v>36</v>
      </c>
      <c r="AE10" s="22">
        <v>101</v>
      </c>
      <c r="AF10" s="30">
        <v>0.73180000000000001</v>
      </c>
      <c r="AG10" s="18">
        <v>138</v>
      </c>
      <c r="AH10" s="13"/>
      <c r="AI10" s="22" t="s">
        <v>32</v>
      </c>
      <c r="AJ10" s="13" t="s">
        <v>24</v>
      </c>
      <c r="AK10" s="22" t="s">
        <v>32</v>
      </c>
      <c r="AL10" s="18"/>
      <c r="AM10" s="22"/>
      <c r="AN10" s="22"/>
      <c r="AO10" s="22"/>
      <c r="AP10" s="22"/>
      <c r="AQ10" s="22"/>
      <c r="AR10" s="49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37"/>
      <c r="E11" s="22"/>
      <c r="F11" s="22"/>
      <c r="G11" s="22"/>
      <c r="H11" s="36"/>
      <c r="I11" s="22"/>
      <c r="J11" s="38"/>
      <c r="K11" s="21"/>
      <c r="L11" s="47"/>
      <c r="M11" s="13"/>
      <c r="N11" s="13"/>
      <c r="O11" s="13"/>
      <c r="P11" s="18"/>
      <c r="Q11" s="22"/>
      <c r="R11" s="22"/>
      <c r="S11" s="36"/>
      <c r="T11" s="22"/>
      <c r="U11" s="22"/>
      <c r="V11" s="48"/>
      <c r="W11" s="21"/>
      <c r="X11" s="22">
        <v>2009</v>
      </c>
      <c r="Y11" s="22" t="s">
        <v>25</v>
      </c>
      <c r="Z11" s="37" t="s">
        <v>18</v>
      </c>
      <c r="AA11" s="22">
        <v>17</v>
      </c>
      <c r="AB11" s="22">
        <v>1</v>
      </c>
      <c r="AC11" s="22">
        <v>2</v>
      </c>
      <c r="AD11" s="22">
        <v>27</v>
      </c>
      <c r="AE11" s="22">
        <v>91</v>
      </c>
      <c r="AF11" s="30">
        <v>0.72219999999999995</v>
      </c>
      <c r="AG11" s="18">
        <v>126</v>
      </c>
      <c r="AH11" s="13"/>
      <c r="AI11" s="13" t="s">
        <v>44</v>
      </c>
      <c r="AJ11" s="13"/>
      <c r="AK11" s="13" t="s">
        <v>45</v>
      </c>
      <c r="AL11" s="18"/>
      <c r="AM11" s="22"/>
      <c r="AN11" s="22"/>
      <c r="AO11" s="22"/>
      <c r="AP11" s="22"/>
      <c r="AQ11" s="22"/>
      <c r="AR11" s="49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2"/>
      <c r="C12" s="23"/>
      <c r="D12" s="37"/>
      <c r="E12" s="22"/>
      <c r="F12" s="22"/>
      <c r="G12" s="22"/>
      <c r="H12" s="36"/>
      <c r="I12" s="22"/>
      <c r="J12" s="38"/>
      <c r="K12" s="21"/>
      <c r="L12" s="47"/>
      <c r="M12" s="13"/>
      <c r="N12" s="13"/>
      <c r="O12" s="13"/>
      <c r="P12" s="18"/>
      <c r="Q12" s="22"/>
      <c r="R12" s="22"/>
      <c r="S12" s="36"/>
      <c r="T12" s="22"/>
      <c r="U12" s="22"/>
      <c r="V12" s="48"/>
      <c r="W12" s="21"/>
      <c r="X12" s="22">
        <v>2010</v>
      </c>
      <c r="Y12" s="22" t="s">
        <v>26</v>
      </c>
      <c r="Z12" s="37" t="s">
        <v>18</v>
      </c>
      <c r="AA12" s="22">
        <v>18</v>
      </c>
      <c r="AB12" s="22">
        <v>1</v>
      </c>
      <c r="AC12" s="22">
        <v>4</v>
      </c>
      <c r="AD12" s="22">
        <v>36</v>
      </c>
      <c r="AE12" s="22">
        <v>92</v>
      </c>
      <c r="AF12" s="30">
        <v>0.68140000000000001</v>
      </c>
      <c r="AG12" s="18">
        <v>135</v>
      </c>
      <c r="AH12" s="13"/>
      <c r="AI12" s="13" t="s">
        <v>25</v>
      </c>
      <c r="AJ12" s="13"/>
      <c r="AK12" s="13" t="s">
        <v>20</v>
      </c>
      <c r="AL12" s="18"/>
      <c r="AM12" s="22">
        <v>5</v>
      </c>
      <c r="AN12" s="22">
        <v>0</v>
      </c>
      <c r="AO12" s="22">
        <v>0</v>
      </c>
      <c r="AP12" s="22">
        <v>4</v>
      </c>
      <c r="AQ12" s="22">
        <v>20</v>
      </c>
      <c r="AR12" s="49">
        <v>0.55549999999999999</v>
      </c>
      <c r="AS12" s="1">
        <v>36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2"/>
      <c r="C13" s="23"/>
      <c r="D13" s="37"/>
      <c r="E13" s="22"/>
      <c r="F13" s="22"/>
      <c r="G13" s="22"/>
      <c r="H13" s="36"/>
      <c r="I13" s="22"/>
      <c r="J13" s="38"/>
      <c r="K13" s="21"/>
      <c r="L13" s="47"/>
      <c r="M13" s="13"/>
      <c r="N13" s="13"/>
      <c r="O13" s="13"/>
      <c r="P13" s="18"/>
      <c r="Q13" s="22"/>
      <c r="R13" s="22"/>
      <c r="S13" s="36"/>
      <c r="T13" s="22"/>
      <c r="U13" s="22"/>
      <c r="V13" s="48"/>
      <c r="W13" s="21"/>
      <c r="X13" s="22">
        <v>2011</v>
      </c>
      <c r="Y13" s="22" t="s">
        <v>14</v>
      </c>
      <c r="Z13" s="37" t="s">
        <v>18</v>
      </c>
      <c r="AA13" s="22">
        <v>16</v>
      </c>
      <c r="AB13" s="22">
        <v>1</v>
      </c>
      <c r="AC13" s="22">
        <v>6</v>
      </c>
      <c r="AD13" s="22">
        <v>29</v>
      </c>
      <c r="AE13" s="22">
        <v>84</v>
      </c>
      <c r="AF13" s="30">
        <v>0.73680000000000001</v>
      </c>
      <c r="AG13" s="18">
        <v>114</v>
      </c>
      <c r="AH13" s="13"/>
      <c r="AI13" s="13" t="s">
        <v>44</v>
      </c>
      <c r="AJ13" s="13"/>
      <c r="AK13" s="13"/>
      <c r="AL13" s="18"/>
      <c r="AM13" s="22"/>
      <c r="AN13" s="22"/>
      <c r="AO13" s="22"/>
      <c r="AP13" s="22"/>
      <c r="AQ13" s="22"/>
      <c r="AR13" s="49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2"/>
      <c r="C14" s="23"/>
      <c r="D14" s="37"/>
      <c r="E14" s="22"/>
      <c r="F14" s="22"/>
      <c r="G14" s="22"/>
      <c r="H14" s="36"/>
      <c r="I14" s="22"/>
      <c r="J14" s="38"/>
      <c r="K14" s="21"/>
      <c r="L14" s="47"/>
      <c r="M14" s="13"/>
      <c r="N14" s="13"/>
      <c r="O14" s="13"/>
      <c r="P14" s="18"/>
      <c r="Q14" s="22"/>
      <c r="R14" s="22"/>
      <c r="S14" s="36"/>
      <c r="T14" s="22"/>
      <c r="U14" s="22"/>
      <c r="V14" s="48"/>
      <c r="W14" s="21"/>
      <c r="X14" s="22">
        <v>2012</v>
      </c>
      <c r="Y14" s="22" t="s">
        <v>24</v>
      </c>
      <c r="Z14" s="37" t="s">
        <v>27</v>
      </c>
      <c r="AA14" s="22">
        <v>16</v>
      </c>
      <c r="AB14" s="22">
        <v>1</v>
      </c>
      <c r="AC14" s="22">
        <v>8</v>
      </c>
      <c r="AD14" s="22">
        <v>18</v>
      </c>
      <c r="AE14" s="22">
        <v>80</v>
      </c>
      <c r="AF14" s="30">
        <v>0.7339</v>
      </c>
      <c r="AG14" s="18">
        <v>109</v>
      </c>
      <c r="AH14" s="13"/>
      <c r="AI14" s="13"/>
      <c r="AJ14" s="13"/>
      <c r="AK14" s="13"/>
      <c r="AL14" s="18"/>
      <c r="AM14" s="22">
        <v>2</v>
      </c>
      <c r="AN14" s="22">
        <v>0</v>
      </c>
      <c r="AO14" s="22">
        <v>0</v>
      </c>
      <c r="AP14" s="22">
        <v>1</v>
      </c>
      <c r="AQ14" s="22">
        <v>6</v>
      </c>
      <c r="AR14" s="49">
        <v>0.46150000000000002</v>
      </c>
      <c r="AS14" s="1">
        <v>13</v>
      </c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2"/>
      <c r="C15" s="23"/>
      <c r="D15" s="37"/>
      <c r="E15" s="22"/>
      <c r="F15" s="22"/>
      <c r="G15" s="22"/>
      <c r="H15" s="36"/>
      <c r="I15" s="22"/>
      <c r="J15" s="38"/>
      <c r="K15" s="21"/>
      <c r="L15" s="47"/>
      <c r="M15" s="13"/>
      <c r="N15" s="13"/>
      <c r="O15" s="13"/>
      <c r="P15" s="18"/>
      <c r="Q15" s="22"/>
      <c r="R15" s="22"/>
      <c r="S15" s="36"/>
      <c r="T15" s="22"/>
      <c r="U15" s="22"/>
      <c r="V15" s="48"/>
      <c r="W15" s="21"/>
      <c r="X15" s="22">
        <v>2014</v>
      </c>
      <c r="Y15" s="22" t="s">
        <v>23</v>
      </c>
      <c r="Z15" s="37" t="s">
        <v>31</v>
      </c>
      <c r="AA15" s="22">
        <v>15</v>
      </c>
      <c r="AB15" s="22">
        <v>1</v>
      </c>
      <c r="AC15" s="22">
        <v>3</v>
      </c>
      <c r="AD15" s="22">
        <v>18</v>
      </c>
      <c r="AE15" s="22">
        <v>59</v>
      </c>
      <c r="AF15" s="30">
        <v>0.62760000000000005</v>
      </c>
      <c r="AG15" s="18">
        <v>94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9"/>
      <c r="AS15" s="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2"/>
      <c r="C16" s="23"/>
      <c r="D16" s="37"/>
      <c r="E16" s="22"/>
      <c r="F16" s="22"/>
      <c r="G16" s="22"/>
      <c r="H16" s="36"/>
      <c r="I16" s="22"/>
      <c r="J16" s="38"/>
      <c r="K16" s="21"/>
      <c r="L16" s="47"/>
      <c r="M16" s="13"/>
      <c r="N16" s="13"/>
      <c r="O16" s="13"/>
      <c r="P16" s="18"/>
      <c r="Q16" s="22"/>
      <c r="R16" s="22"/>
      <c r="S16" s="36"/>
      <c r="T16" s="22"/>
      <c r="U16" s="22"/>
      <c r="V16" s="48"/>
      <c r="W16" s="21"/>
      <c r="X16" s="22">
        <v>2015</v>
      </c>
      <c r="Y16" s="22" t="s">
        <v>14</v>
      </c>
      <c r="Z16" s="37" t="s">
        <v>31</v>
      </c>
      <c r="AA16" s="22">
        <v>8</v>
      </c>
      <c r="AB16" s="22">
        <v>0</v>
      </c>
      <c r="AC16" s="22">
        <v>4</v>
      </c>
      <c r="AD16" s="22">
        <v>12</v>
      </c>
      <c r="AE16" s="22">
        <v>43</v>
      </c>
      <c r="AF16" s="30">
        <v>0.71660000000000001</v>
      </c>
      <c r="AG16" s="18">
        <v>60</v>
      </c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9"/>
      <c r="AS16" s="1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2">
        <v>2016</v>
      </c>
      <c r="C17" s="23" t="s">
        <v>26</v>
      </c>
      <c r="D17" s="37" t="s">
        <v>31</v>
      </c>
      <c r="E17" s="22">
        <v>4</v>
      </c>
      <c r="F17" s="22">
        <v>0</v>
      </c>
      <c r="G17" s="22">
        <v>1</v>
      </c>
      <c r="H17" s="36">
        <v>5</v>
      </c>
      <c r="I17" s="22">
        <v>17</v>
      </c>
      <c r="J17" s="38">
        <v>0.73899999999999999</v>
      </c>
      <c r="K17" s="21">
        <v>23</v>
      </c>
      <c r="L17" s="47"/>
      <c r="M17" s="13"/>
      <c r="N17" s="13"/>
      <c r="O17" s="13"/>
      <c r="P17" s="18"/>
      <c r="Q17" s="22"/>
      <c r="R17" s="22"/>
      <c r="S17" s="36"/>
      <c r="T17" s="22"/>
      <c r="U17" s="22"/>
      <c r="V17" s="48"/>
      <c r="W17" s="21"/>
      <c r="X17" s="22">
        <v>2016</v>
      </c>
      <c r="Y17" s="22" t="s">
        <v>26</v>
      </c>
      <c r="Z17" s="37" t="s">
        <v>31</v>
      </c>
      <c r="AA17" s="22">
        <v>4</v>
      </c>
      <c r="AB17" s="22">
        <v>0</v>
      </c>
      <c r="AC17" s="22">
        <v>1</v>
      </c>
      <c r="AD17" s="22">
        <v>5</v>
      </c>
      <c r="AE17" s="22">
        <v>17</v>
      </c>
      <c r="AF17" s="30">
        <v>0.73909999999999998</v>
      </c>
      <c r="AG17" s="18">
        <v>23</v>
      </c>
      <c r="AH17" s="13"/>
      <c r="AI17" s="13"/>
      <c r="AJ17" s="13"/>
      <c r="AK17" s="13"/>
      <c r="AL17" s="18"/>
      <c r="AM17" s="22">
        <v>4</v>
      </c>
      <c r="AN17" s="22">
        <v>0</v>
      </c>
      <c r="AO17" s="22">
        <v>2</v>
      </c>
      <c r="AP17" s="22">
        <v>2</v>
      </c>
      <c r="AQ17" s="22">
        <v>19</v>
      </c>
      <c r="AR17" s="49">
        <v>0.63329999999999997</v>
      </c>
      <c r="AS17" s="1">
        <v>30</v>
      </c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2"/>
      <c r="C18" s="23"/>
      <c r="D18" s="37"/>
      <c r="E18" s="22"/>
      <c r="F18" s="22"/>
      <c r="G18" s="22"/>
      <c r="H18" s="36"/>
      <c r="I18" s="22"/>
      <c r="J18" s="38"/>
      <c r="K18" s="21"/>
      <c r="L18" s="47"/>
      <c r="M18" s="13"/>
      <c r="N18" s="13"/>
      <c r="O18" s="13"/>
      <c r="P18" s="18"/>
      <c r="Q18" s="22"/>
      <c r="R18" s="22"/>
      <c r="S18" s="36"/>
      <c r="T18" s="22"/>
      <c r="U18" s="22"/>
      <c r="V18" s="48"/>
      <c r="W18" s="21"/>
      <c r="X18" s="22">
        <v>2017</v>
      </c>
      <c r="Y18" s="22" t="s">
        <v>32</v>
      </c>
      <c r="Z18" s="37" t="s">
        <v>31</v>
      </c>
      <c r="AA18" s="22">
        <v>6</v>
      </c>
      <c r="AB18" s="22">
        <v>0</v>
      </c>
      <c r="AC18" s="22">
        <v>2</v>
      </c>
      <c r="AD18" s="22">
        <v>5</v>
      </c>
      <c r="AE18" s="22">
        <v>19</v>
      </c>
      <c r="AF18" s="30">
        <v>0.73070000000000002</v>
      </c>
      <c r="AG18" s="18">
        <v>26</v>
      </c>
      <c r="AH18" s="13"/>
      <c r="AI18" s="13"/>
      <c r="AJ18" s="13"/>
      <c r="AK18" s="13"/>
      <c r="AL18" s="18"/>
      <c r="AM18" s="22">
        <v>6</v>
      </c>
      <c r="AN18" s="22">
        <v>1</v>
      </c>
      <c r="AO18" s="22">
        <v>1</v>
      </c>
      <c r="AP18" s="22">
        <v>1</v>
      </c>
      <c r="AQ18" s="22">
        <v>13</v>
      </c>
      <c r="AR18" s="49">
        <v>0.36099999999999999</v>
      </c>
      <c r="AS18" s="69">
        <v>36</v>
      </c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50" t="s">
        <v>39</v>
      </c>
      <c r="C19" s="51"/>
      <c r="D19" s="52"/>
      <c r="E19" s="53">
        <f>SUM(E4:E18)</f>
        <v>15</v>
      </c>
      <c r="F19" s="53">
        <f>SUM(F4:F18)</f>
        <v>0</v>
      </c>
      <c r="G19" s="53">
        <f>SUM(G4:G18)</f>
        <v>1</v>
      </c>
      <c r="H19" s="53">
        <f>SUM(H4:H18)</f>
        <v>9</v>
      </c>
      <c r="I19" s="53">
        <f>SUM(I4:I18)</f>
        <v>50</v>
      </c>
      <c r="J19" s="54">
        <f>PRODUCT(I19/K19)</f>
        <v>0.59523809523809523</v>
      </c>
      <c r="K19" s="39">
        <f>SUM(K4:K18)</f>
        <v>84</v>
      </c>
      <c r="L19" s="17"/>
      <c r="M19" s="15"/>
      <c r="N19" s="55"/>
      <c r="O19" s="56"/>
      <c r="P19" s="18"/>
      <c r="Q19" s="53">
        <f>SUM(Q4:Q18)</f>
        <v>0</v>
      </c>
      <c r="R19" s="53">
        <f>SUM(R4:R18)</f>
        <v>0</v>
      </c>
      <c r="S19" s="53">
        <f>SUM(S4:S18)</f>
        <v>0</v>
      </c>
      <c r="T19" s="53">
        <f>SUM(T4:T18)</f>
        <v>0</v>
      </c>
      <c r="U19" s="53">
        <f>SUM(U4:U18)</f>
        <v>0</v>
      </c>
      <c r="V19" s="24">
        <v>0</v>
      </c>
      <c r="W19" s="39">
        <f>SUM(W4:W18)</f>
        <v>0</v>
      </c>
      <c r="X19" s="11" t="s">
        <v>39</v>
      </c>
      <c r="Y19" s="12"/>
      <c r="Z19" s="10"/>
      <c r="AA19" s="53">
        <f>SUM(AA4:AA18)</f>
        <v>198</v>
      </c>
      <c r="AB19" s="53">
        <f>SUM(AB4:AB18)</f>
        <v>14</v>
      </c>
      <c r="AC19" s="53">
        <f>SUM(AC4:AC18)</f>
        <v>86</v>
      </c>
      <c r="AD19" s="53">
        <f>SUM(AD4:AD18)</f>
        <v>277</v>
      </c>
      <c r="AE19" s="53">
        <f>SUM(AE4:AE18)</f>
        <v>973</v>
      </c>
      <c r="AF19" s="54">
        <f>PRODUCT(AE19/AG19)</f>
        <v>0.68714689265536721</v>
      </c>
      <c r="AG19" s="39">
        <f>SUM(AG4:AG18)</f>
        <v>1416</v>
      </c>
      <c r="AH19" s="17"/>
      <c r="AI19" s="15"/>
      <c r="AJ19" s="55"/>
      <c r="AK19" s="56"/>
      <c r="AL19" s="18"/>
      <c r="AM19" s="53">
        <f>SUM(AM4:AM18)</f>
        <v>20</v>
      </c>
      <c r="AN19" s="53">
        <f>SUM(AN4:AN18)</f>
        <v>1</v>
      </c>
      <c r="AO19" s="53">
        <f>SUM(AO4:AO18)</f>
        <v>3</v>
      </c>
      <c r="AP19" s="53">
        <f>SUM(AP4:AP18)</f>
        <v>8</v>
      </c>
      <c r="AQ19" s="53">
        <f>SUM(AQ4:AQ18)</f>
        <v>75</v>
      </c>
      <c r="AR19" s="54">
        <f>PRODUCT(AQ19/AS19)</f>
        <v>0.55147058823529416</v>
      </c>
      <c r="AS19" s="46">
        <f>SUM(AS4:AS18)</f>
        <v>136</v>
      </c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6"/>
      <c r="K20" s="21"/>
      <c r="L20" s="18"/>
      <c r="M20" s="18"/>
      <c r="N20" s="18"/>
      <c r="O20" s="18"/>
      <c r="P20" s="25"/>
      <c r="Q20" s="25"/>
      <c r="R20" s="27"/>
      <c r="S20" s="25"/>
      <c r="T20" s="25"/>
      <c r="U20" s="18"/>
      <c r="V20" s="18"/>
      <c r="W20" s="21"/>
      <c r="X20" s="25"/>
      <c r="Y20" s="25"/>
      <c r="Z20" s="25"/>
      <c r="AA20" s="25"/>
      <c r="AB20" s="25"/>
      <c r="AC20" s="25"/>
      <c r="AD20" s="25"/>
      <c r="AE20" s="25"/>
      <c r="AF20" s="26"/>
      <c r="AG20" s="21"/>
      <c r="AH20" s="18"/>
      <c r="AI20" s="18"/>
      <c r="AJ20" s="18"/>
      <c r="AK20" s="18"/>
      <c r="AL20" s="25"/>
      <c r="AM20" s="25"/>
      <c r="AN20" s="27"/>
      <c r="AO20" s="25"/>
      <c r="AP20" s="25"/>
      <c r="AQ20" s="18"/>
      <c r="AR20" s="18"/>
      <c r="AS20" s="21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57" t="s">
        <v>40</v>
      </c>
      <c r="C21" s="58"/>
      <c r="D21" s="59"/>
      <c r="E21" s="10" t="s">
        <v>2</v>
      </c>
      <c r="F21" s="13" t="s">
        <v>6</v>
      </c>
      <c r="G21" s="10" t="s">
        <v>4</v>
      </c>
      <c r="H21" s="13" t="s">
        <v>5</v>
      </c>
      <c r="I21" s="13" t="s">
        <v>8</v>
      </c>
      <c r="J21" s="13" t="s">
        <v>9</v>
      </c>
      <c r="K21" s="18"/>
      <c r="L21" s="13" t="s">
        <v>10</v>
      </c>
      <c r="M21" s="13" t="s">
        <v>11</v>
      </c>
      <c r="N21" s="13" t="s">
        <v>41</v>
      </c>
      <c r="O21" s="13" t="s">
        <v>42</v>
      </c>
      <c r="Q21" s="27"/>
      <c r="R21" s="27" t="s">
        <v>12</v>
      </c>
      <c r="S21" s="27"/>
      <c r="T21" s="25" t="s">
        <v>33</v>
      </c>
      <c r="U21" s="18"/>
      <c r="V21" s="21"/>
      <c r="W21" s="21"/>
      <c r="X21" s="40"/>
      <c r="Y21" s="40"/>
      <c r="Z21" s="40"/>
      <c r="AA21" s="40"/>
      <c r="AB21" s="40"/>
      <c r="AC21" s="27"/>
      <c r="AD21" s="27"/>
      <c r="AE21" s="27"/>
      <c r="AF21" s="25"/>
      <c r="AG21" s="25"/>
      <c r="AH21" s="25"/>
      <c r="AI21" s="25"/>
      <c r="AJ21" s="25"/>
      <c r="AK21" s="25"/>
      <c r="AM21" s="21"/>
      <c r="AN21" s="40"/>
      <c r="AO21" s="40"/>
      <c r="AP21" s="40"/>
      <c r="AQ21" s="40"/>
      <c r="AR21" s="40"/>
      <c r="AS21" s="40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28" t="s">
        <v>43</v>
      </c>
      <c r="C22" s="7"/>
      <c r="D22" s="29"/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1">
        <v>0</v>
      </c>
      <c r="K22" s="25">
        <v>0</v>
      </c>
      <c r="L22" s="62">
        <v>0</v>
      </c>
      <c r="M22" s="62">
        <v>0</v>
      </c>
      <c r="N22" s="62">
        <v>0</v>
      </c>
      <c r="O22" s="62">
        <v>0</v>
      </c>
      <c r="Q22" s="27"/>
      <c r="R22" s="27"/>
      <c r="S22" s="27"/>
      <c r="T22" s="25" t="s">
        <v>29</v>
      </c>
      <c r="U22" s="25"/>
      <c r="V22" s="25"/>
      <c r="W22" s="25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5"/>
      <c r="AL22" s="25"/>
      <c r="AM22" s="25"/>
      <c r="AN22" s="27"/>
      <c r="AO22" s="27"/>
      <c r="AP22" s="27"/>
      <c r="AQ22" s="27"/>
      <c r="AR22" s="27"/>
      <c r="AS22" s="27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63" t="s">
        <v>13</v>
      </c>
      <c r="C23" s="64"/>
      <c r="D23" s="65"/>
      <c r="E23" s="60">
        <f>PRODUCT(E19+Q19)</f>
        <v>15</v>
      </c>
      <c r="F23" s="60">
        <f>PRODUCT(F19+R19)</f>
        <v>0</v>
      </c>
      <c r="G23" s="60">
        <f>PRODUCT(G19+S19)</f>
        <v>1</v>
      </c>
      <c r="H23" s="60">
        <f>PRODUCT(H19+T19)</f>
        <v>9</v>
      </c>
      <c r="I23" s="60">
        <f>PRODUCT(I19+U19)</f>
        <v>50</v>
      </c>
      <c r="J23" s="61">
        <f>PRODUCT(I23/K23)</f>
        <v>0.59523809523809523</v>
      </c>
      <c r="K23" s="25">
        <f>PRODUCT(K19+W19)</f>
        <v>84</v>
      </c>
      <c r="L23" s="62">
        <f>PRODUCT((F23+G23)/E23)</f>
        <v>6.6666666666666666E-2</v>
      </c>
      <c r="M23" s="62">
        <f>PRODUCT(H23/E23)</f>
        <v>0.6</v>
      </c>
      <c r="N23" s="62">
        <f>PRODUCT((F23+G23+H23)/E23)</f>
        <v>0.66666666666666663</v>
      </c>
      <c r="O23" s="62">
        <f>PRODUCT(I23/E23)</f>
        <v>3.3333333333333335</v>
      </c>
      <c r="Q23" s="27"/>
      <c r="R23" s="27"/>
      <c r="S23" s="27"/>
      <c r="T23" s="25" t="s">
        <v>16</v>
      </c>
      <c r="U23" s="25"/>
      <c r="V23" s="25"/>
      <c r="W23" s="25"/>
      <c r="X23" s="25"/>
      <c r="Y23" s="25"/>
      <c r="Z23" s="25"/>
      <c r="AA23" s="25"/>
      <c r="AB23" s="25"/>
      <c r="AC23" s="27"/>
      <c r="AD23" s="27"/>
      <c r="AE23" s="27"/>
      <c r="AF23" s="27"/>
      <c r="AG23" s="27"/>
      <c r="AH23" s="27"/>
      <c r="AI23" s="27"/>
      <c r="AJ23" s="27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x14ac:dyDescent="0.25">
      <c r="A24" s="25"/>
      <c r="B24" s="20" t="s">
        <v>36</v>
      </c>
      <c r="C24" s="19"/>
      <c r="D24" s="31"/>
      <c r="E24" s="60">
        <f>PRODUCT(AA19+AM19)</f>
        <v>218</v>
      </c>
      <c r="F24" s="60">
        <f>PRODUCT(AB19+AN19)</f>
        <v>15</v>
      </c>
      <c r="G24" s="60">
        <f>PRODUCT(AC19+AO19)</f>
        <v>89</v>
      </c>
      <c r="H24" s="60">
        <f>PRODUCT(AD19+AP19)</f>
        <v>285</v>
      </c>
      <c r="I24" s="60">
        <f>PRODUCT(AE19+AQ19)</f>
        <v>1048</v>
      </c>
      <c r="J24" s="61">
        <f>PRODUCT(I24/K24)</f>
        <v>0.67525773195876293</v>
      </c>
      <c r="K24" s="18">
        <f>PRODUCT(AG19+AS19)</f>
        <v>1552</v>
      </c>
      <c r="L24" s="62">
        <f>PRODUCT((F24+G24)/E24)</f>
        <v>0.47706422018348627</v>
      </c>
      <c r="M24" s="62">
        <f>PRODUCT(H24/E24)</f>
        <v>1.3073394495412844</v>
      </c>
      <c r="N24" s="62">
        <f>PRODUCT((F24+G24+H24)/E24)</f>
        <v>1.7844036697247707</v>
      </c>
      <c r="O24" s="62">
        <f>PRODUCT(I24/E24)</f>
        <v>4.807339449541284</v>
      </c>
      <c r="Q24" s="27"/>
      <c r="R24" s="27"/>
      <c r="S24" s="25"/>
      <c r="T24" s="25" t="s">
        <v>15</v>
      </c>
      <c r="U24" s="18"/>
      <c r="V24" s="18"/>
      <c r="W24" s="25"/>
      <c r="X24" s="25"/>
      <c r="Y24" s="25"/>
      <c r="Z24" s="25"/>
      <c r="AA24" s="25"/>
      <c r="AB24" s="25"/>
      <c r="AC24" s="27"/>
      <c r="AD24" s="27"/>
      <c r="AE24" s="27"/>
      <c r="AF24" s="27"/>
      <c r="AG24" s="27"/>
      <c r="AH24" s="27"/>
      <c r="AI24" s="27"/>
      <c r="AJ24" s="27"/>
      <c r="AK24" s="25"/>
      <c r="AL24" s="18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A25" s="25"/>
      <c r="B25" s="66" t="s">
        <v>39</v>
      </c>
      <c r="C25" s="67"/>
      <c r="D25" s="68"/>
      <c r="E25" s="60">
        <f>SUM(E22:E24)</f>
        <v>233</v>
      </c>
      <c r="F25" s="60">
        <f t="shared" ref="F25:I25" si="0">SUM(F22:F24)</f>
        <v>15</v>
      </c>
      <c r="G25" s="60">
        <f t="shared" si="0"/>
        <v>90</v>
      </c>
      <c r="H25" s="60">
        <f t="shared" si="0"/>
        <v>294</v>
      </c>
      <c r="I25" s="60">
        <f t="shared" si="0"/>
        <v>1098</v>
      </c>
      <c r="J25" s="61">
        <f>PRODUCT(I25/K25)</f>
        <v>0.67114914425427874</v>
      </c>
      <c r="K25" s="25">
        <f>SUM(K22:K24)</f>
        <v>1636</v>
      </c>
      <c r="L25" s="62">
        <f>PRODUCT((F25+G25)/E25)</f>
        <v>0.45064377682403434</v>
      </c>
      <c r="M25" s="62">
        <f>PRODUCT(H25/E25)</f>
        <v>1.2618025751072961</v>
      </c>
      <c r="N25" s="62">
        <f>PRODUCT((F25+G25+H25)/E25)</f>
        <v>1.7124463519313304</v>
      </c>
      <c r="O25" s="62">
        <f>PRODUCT(I25/E25)</f>
        <v>4.7124463519313302</v>
      </c>
      <c r="Q25" s="18"/>
      <c r="R25" s="18"/>
      <c r="S25" s="18"/>
      <c r="T25" s="25" t="s">
        <v>30</v>
      </c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7"/>
      <c r="AF25" s="27"/>
      <c r="AG25" s="27"/>
      <c r="AH25" s="27"/>
      <c r="AI25" s="27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18"/>
      <c r="F26" s="18"/>
      <c r="G26" s="18"/>
      <c r="H26" s="18"/>
      <c r="I26" s="18"/>
      <c r="J26" s="25"/>
      <c r="K26" s="25"/>
      <c r="L26" s="18"/>
      <c r="M26" s="18"/>
      <c r="N26" s="18"/>
      <c r="O26" s="18"/>
      <c r="P26" s="25"/>
      <c r="Q26" s="25"/>
      <c r="R26" s="25"/>
      <c r="S26" s="25"/>
      <c r="T26" s="18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7"/>
      <c r="AF26" s="27"/>
      <c r="AG26" s="27"/>
      <c r="AH26" s="27"/>
      <c r="AI26" s="27"/>
      <c r="AJ26" s="27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7"/>
      <c r="AF27" s="27"/>
      <c r="AG27" s="27"/>
      <c r="AH27" s="27"/>
      <c r="AI27" s="27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7"/>
      <c r="AF28" s="27"/>
      <c r="AG28" s="27"/>
      <c r="AH28" s="27"/>
      <c r="AI28" s="27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7"/>
      <c r="AF29" s="27"/>
      <c r="AG29" s="27"/>
      <c r="AH29" s="27"/>
      <c r="AI29" s="27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J86" s="25"/>
      <c r="K86" s="25"/>
      <c r="L86"/>
      <c r="M86"/>
      <c r="N86"/>
      <c r="O86"/>
      <c r="P86"/>
      <c r="Q86" s="25"/>
      <c r="R86" s="25"/>
      <c r="S86" s="25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25"/>
      <c r="AL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25"/>
      <c r="AL177" s="18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25"/>
      <c r="AL178" s="18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25"/>
      <c r="AL179" s="18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25"/>
      <c r="AL180" s="18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25"/>
      <c r="AL181" s="18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A182" s="25"/>
      <c r="B182" s="25"/>
      <c r="C182" s="25"/>
      <c r="D182" s="25"/>
      <c r="L182"/>
      <c r="M182"/>
      <c r="N182"/>
      <c r="O182"/>
      <c r="P182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25"/>
      <c r="AL182" s="18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25"/>
      <c r="AL183" s="18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25"/>
      <c r="AL184" s="18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25"/>
      <c r="AL185" s="18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25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25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25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25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</row>
    <row r="191" spans="1:57" x14ac:dyDescent="0.25">
      <c r="R191" s="21"/>
      <c r="S191" s="21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</row>
    <row r="192" spans="1:57" x14ac:dyDescent="0.25">
      <c r="R192" s="21"/>
      <c r="S192" s="21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</row>
    <row r="193" spans="12:38" x14ac:dyDescent="0.25">
      <c r="R193" s="21"/>
      <c r="S193" s="21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</row>
    <row r="194" spans="12:38" x14ac:dyDescent="0.25">
      <c r="L194"/>
      <c r="M194"/>
      <c r="N194"/>
      <c r="O194"/>
      <c r="P194"/>
      <c r="R194" s="21"/>
      <c r="S194" s="21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/>
      <c r="AL218"/>
    </row>
    <row r="219" spans="12:38" ht="14.25" x14ac:dyDescent="0.2">
      <c r="L219"/>
      <c r="M219"/>
      <c r="N219"/>
      <c r="O219"/>
      <c r="P219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/>
      <c r="AL219"/>
    </row>
    <row r="220" spans="12:38" ht="14.25" x14ac:dyDescent="0.2">
      <c r="L220"/>
      <c r="M220"/>
      <c r="N220"/>
      <c r="O220"/>
      <c r="P220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/>
      <c r="AL220"/>
    </row>
    <row r="221" spans="12:38" ht="14.25" x14ac:dyDescent="0.2">
      <c r="L221"/>
      <c r="M221"/>
      <c r="N221"/>
      <c r="O221"/>
      <c r="P221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/>
      <c r="AL221"/>
    </row>
    <row r="222" spans="12:38" ht="14.25" x14ac:dyDescent="0.2">
      <c r="L222"/>
      <c r="M222"/>
      <c r="N222"/>
      <c r="O222"/>
      <c r="P222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/>
      <c r="AL2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2018-09-25T10:08:09Z</dcterms:modified>
</cp:coreProperties>
</file>