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7" i="5" l="1"/>
  <c r="AG7" i="5"/>
  <c r="AQ7" i="5"/>
  <c r="AP7" i="5"/>
  <c r="AO7" i="5"/>
  <c r="AN7" i="5"/>
  <c r="AM7" i="5"/>
  <c r="AE7" i="5"/>
  <c r="AD7" i="5"/>
  <c r="AC7" i="5"/>
  <c r="AB7" i="5"/>
  <c r="AA7" i="5"/>
  <c r="K7" i="5"/>
  <c r="I7" i="5"/>
  <c r="H7" i="5"/>
  <c r="G7" i="5"/>
  <c r="F7" i="5"/>
  <c r="E7" i="5"/>
  <c r="I12" i="5" l="1"/>
  <c r="W7" i="5"/>
  <c r="U7" i="5"/>
  <c r="T7" i="5"/>
  <c r="S7" i="5"/>
  <c r="R7" i="5"/>
  <c r="Q7" i="5"/>
  <c r="K11" i="5"/>
  <c r="J7" i="5"/>
  <c r="G11" i="5"/>
  <c r="F11" i="5"/>
  <c r="AR7" i="5" l="1"/>
  <c r="H11" i="5"/>
  <c r="E11" i="5"/>
  <c r="L11" i="5" s="1"/>
  <c r="G12" i="5"/>
  <c r="G13" i="5" s="1"/>
  <c r="E12" i="5"/>
  <c r="O12" i="5" s="1"/>
  <c r="K12" i="5"/>
  <c r="K13" i="5" s="1"/>
  <c r="F12" i="5"/>
  <c r="H12" i="5"/>
  <c r="H13" i="5" s="1"/>
  <c r="I11" i="5"/>
  <c r="AF7" i="5"/>
  <c r="M11" i="5" l="1"/>
  <c r="O11" i="5"/>
  <c r="J11" i="5"/>
  <c r="N11" i="5"/>
  <c r="F13" i="5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<sst xmlns="http://schemas.openxmlformats.org/spreadsheetml/2006/main" count="78" uniqueCount="34">
  <si>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</si>
  <si>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</si>
  <si>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</si>
  <si>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</si>
  <si>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</si>
  <si>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</si>
  <si>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</si>
  <si>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</si>
  <si>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</si>
  <si>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</si>
  <si>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</si>
  <si>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</si>
  <si>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</si>
  <si>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</si>
  <si>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</si>
  <si>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</si>
  <si>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</si>
  <si>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</si>
  <si>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</si>
  <si>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</si>
  <si>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</si>
  <si>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</si>
  <si>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</si>
  <si>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</si>
  <si>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Eemeli Jämsä</t>
  </si>
  <si>
    <t>4.</t>
  </si>
  <si>
    <t>YK  2</t>
  </si>
  <si>
    <t>9.</t>
  </si>
  <si>
    <t>YK</t>
  </si>
  <si>
    <t>17.5.2002   Ylivieska</t>
  </si>
  <si>
    <t>YK = Ylivieskan Kuula  (1909),  kasvattajaseura</t>
  </si>
  <si>
    <t>10.</t>
  </si>
  <si>
    <t>2.</t>
  </si>
  <si>
    <t xml:space="preserve">YK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</si>
</sst>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/>
    <xf numFmtId="164" fontId="2" fillId="3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3" t="s">
        <v>24</v>
      </c>
      <c r="C1" s="2"/>
      <c r="D1" s="3"/>
      <c r="E1" s="4" t="s">
        <v>29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>
        <v>2018</v>
      </c>
      <c r="C4" s="12" t="s">
        <v>27</v>
      </c>
      <c r="D4" s="1" t="s">
        <v>28</v>
      </c>
      <c r="E4" s="12">
        <v>5</v>
      </c>
      <c r="F4" s="12">
        <v>0</v>
      </c>
      <c r="G4" s="12">
        <v>2</v>
      </c>
      <c r="H4" s="12">
        <v>0</v>
      </c>
      <c r="I4" s="12">
        <v>3</v>
      </c>
      <c r="J4" s="64">
        <v>0.2</v>
      </c>
      <c r="K4" s="15">
        <v>15</v>
      </c>
      <c r="L4" s="38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2018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1</v>
      </c>
      <c r="AE4" s="12">
        <v>5</v>
      </c>
      <c r="AF4" s="64">
        <v>1</v>
      </c>
      <c r="AG4" s="10">
        <v>5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2</v>
      </c>
      <c r="AP4" s="12">
        <v>0</v>
      </c>
      <c r="AQ4" s="12">
        <v>5</v>
      </c>
      <c r="AR4" s="57">
        <v>0.45450000000000002</v>
      </c>
      <c r="AS4" s="10">
        <v>11</v>
      </c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65">
        <v>2019</v>
      </c>
      <c r="C5" s="66" t="s">
        <v>31</v>
      </c>
      <c r="D5" s="67" t="s">
        <v>28</v>
      </c>
      <c r="E5" s="65">
        <v>24</v>
      </c>
      <c r="F5" s="65">
        <v>1</v>
      </c>
      <c r="G5" s="65">
        <v>25</v>
      </c>
      <c r="H5" s="65">
        <v>4</v>
      </c>
      <c r="I5" s="65">
        <v>61</v>
      </c>
      <c r="J5" s="68">
        <v>0.42059999999999997</v>
      </c>
      <c r="K5" s="15">
        <v>145</v>
      </c>
      <c r="L5" s="38"/>
      <c r="M5" s="7"/>
      <c r="N5" s="7"/>
      <c r="O5" s="7"/>
      <c r="P5" s="10"/>
      <c r="Q5" s="65"/>
      <c r="R5" s="65"/>
      <c r="S5" s="69"/>
      <c r="T5" s="65"/>
      <c r="U5" s="65"/>
      <c r="V5" s="57"/>
      <c r="W5" s="18"/>
      <c r="X5" s="12">
        <v>2019</v>
      </c>
      <c r="Y5" s="12" t="s">
        <v>32</v>
      </c>
      <c r="Z5" s="1" t="s">
        <v>26</v>
      </c>
      <c r="AA5" s="12">
        <v>12</v>
      </c>
      <c r="AB5" s="12">
        <v>2</v>
      </c>
      <c r="AC5" s="12">
        <v>13</v>
      </c>
      <c r="AD5" s="12">
        <v>10</v>
      </c>
      <c r="AE5" s="12">
        <v>63</v>
      </c>
      <c r="AF5" s="64">
        <v>0.64280000000000004</v>
      </c>
      <c r="AG5" s="18">
        <v>98</v>
      </c>
      <c r="AH5" s="38"/>
      <c r="AI5" s="7"/>
      <c r="AJ5" s="7"/>
      <c r="AK5" s="7"/>
      <c r="AL5" s="10"/>
      <c r="AM5" s="12"/>
      <c r="AN5" s="12"/>
      <c r="AO5" s="13"/>
      <c r="AP5" s="12"/>
      <c r="AQ5" s="12"/>
      <c r="AR5" s="57"/>
      <c r="AS5" s="10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65"/>
      <c r="C6" s="66"/>
      <c r="D6" s="67"/>
      <c r="E6" s="65"/>
      <c r="F6" s="65"/>
      <c r="G6" s="65"/>
      <c r="H6" s="65"/>
      <c r="I6" s="65"/>
      <c r="J6" s="68"/>
      <c r="K6" s="15"/>
      <c r="L6" s="38"/>
      <c r="M6" s="7"/>
      <c r="N6" s="7"/>
      <c r="O6" s="7"/>
      <c r="P6" s="10"/>
      <c r="Q6" s="65"/>
      <c r="R6" s="65"/>
      <c r="S6" s="69"/>
      <c r="T6" s="65"/>
      <c r="U6" s="65"/>
      <c r="V6" s="57"/>
      <c r="W6" s="18"/>
      <c r="X6" s="12">
        <v>2020</v>
      </c>
      <c r="Y6" s="12" t="s">
        <v>25</v>
      </c>
      <c r="Z6" s="1" t="s">
        <v>33</v>
      </c>
      <c r="AA6" s="12">
        <v>7</v>
      </c>
      <c r="AB6" s="12">
        <v>0</v>
      </c>
      <c r="AC6" s="12">
        <v>15</v>
      </c>
      <c r="AD6" s="12">
        <v>6</v>
      </c>
      <c r="AE6" s="12">
        <v>34</v>
      </c>
      <c r="AF6" s="71">
        <v>0.62960000000000005</v>
      </c>
      <c r="AG6" s="18">
        <v>54</v>
      </c>
      <c r="AH6" s="38" t="s">
        <v>31</v>
      </c>
      <c r="AI6" s="7"/>
      <c r="AJ6" s="7"/>
      <c r="AK6" s="7"/>
      <c r="AM6" s="12"/>
      <c r="AN6" s="12"/>
      <c r="AO6" s="13"/>
      <c r="AP6" s="12"/>
      <c r="AQ6" s="12"/>
      <c r="AR6" s="70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ht="14.25" x14ac:dyDescent="0.2">
      <c r="A7" s="15"/>
      <c r="B7" s="59" t="s">
        <v>13</v>
      </c>
      <c r="C7" s="60"/>
      <c r="D7" s="61"/>
      <c r="E7" s="34">
        <f>SUM(E4:E6)</f>
        <v>29</v>
      </c>
      <c r="F7" s="34">
        <f t="shared" ref="F7:I7" si="0">SUM(F4:F6)</f>
        <v>1</v>
      </c>
      <c r="G7" s="34">
        <f t="shared" si="0"/>
        <v>27</v>
      </c>
      <c r="H7" s="34">
        <f t="shared" si="0"/>
        <v>4</v>
      </c>
      <c r="I7" s="34">
        <f t="shared" si="0"/>
        <v>64</v>
      </c>
      <c r="J7" s="35">
        <f>PRODUCT(I7/K7)</f>
        <v>0.4</v>
      </c>
      <c r="K7" s="20">
        <f>SUM(K4:K6)</f>
        <v>160</v>
      </c>
      <c r="L7" s="17"/>
      <c r="M7" s="28"/>
      <c r="N7" s="39"/>
      <c r="O7" s="40"/>
      <c r="P7" s="10"/>
      <c r="Q7" s="34">
        <f>SUM(Q4:Q4)</f>
        <v>0</v>
      </c>
      <c r="R7" s="34">
        <f>SUM(R4:R4)</f>
        <v>0</v>
      </c>
      <c r="S7" s="34">
        <f>SUM(S4:S4)</f>
        <v>0</v>
      </c>
      <c r="T7" s="34">
        <f>SUM(T4:T4)</f>
        <v>0</v>
      </c>
      <c r="U7" s="34">
        <f>SUM(U4:U4)</f>
        <v>0</v>
      </c>
      <c r="V7" s="14">
        <v>0</v>
      </c>
      <c r="W7" s="20">
        <f>SUM(W4:W4)</f>
        <v>0</v>
      </c>
      <c r="X7" s="62" t="s">
        <v>13</v>
      </c>
      <c r="Y7" s="11"/>
      <c r="Z7" s="9"/>
      <c r="AA7" s="34">
        <f>SUM(AA4:AA6)</f>
        <v>20</v>
      </c>
      <c r="AB7" s="34">
        <f t="shared" ref="AB7" si="1">SUM(AB4:AB6)</f>
        <v>2</v>
      </c>
      <c r="AC7" s="34">
        <f t="shared" ref="AC7" si="2">SUM(AC4:AC6)</f>
        <v>28</v>
      </c>
      <c r="AD7" s="34">
        <f t="shared" ref="AD7" si="3">SUM(AD4:AD6)</f>
        <v>17</v>
      </c>
      <c r="AE7" s="34">
        <f t="shared" ref="AE7" si="4">SUM(AE4:AE6)</f>
        <v>102</v>
      </c>
      <c r="AF7" s="35">
        <f>PRODUCT(AE7/AG7)</f>
        <v>0.64968152866242035</v>
      </c>
      <c r="AG7" s="20">
        <f>SUM(AG4:AG6)</f>
        <v>157</v>
      </c>
      <c r="AH7" s="17"/>
      <c r="AI7" s="28"/>
      <c r="AJ7" s="39"/>
      <c r="AK7" s="40"/>
      <c r="AL7" s="10"/>
      <c r="AM7" s="34">
        <f>SUM(AM4:AM6)</f>
        <v>2</v>
      </c>
      <c r="AN7" s="34">
        <f t="shared" ref="AN7" si="5">SUM(AN4:AN6)</f>
        <v>0</v>
      </c>
      <c r="AO7" s="34">
        <f t="shared" ref="AO7" si="6">SUM(AO4:AO6)</f>
        <v>2</v>
      </c>
      <c r="AP7" s="34">
        <f t="shared" ref="AP7" si="7">SUM(AP4:AP6)</f>
        <v>0</v>
      </c>
      <c r="AQ7" s="34">
        <f t="shared" ref="AQ7" si="8">SUM(AQ4:AQ6)</f>
        <v>5</v>
      </c>
      <c r="AR7" s="35">
        <f>PRODUCT(AQ7/AS7)</f>
        <v>0.45454545454545453</v>
      </c>
      <c r="AS7" s="20">
        <f>SUM(AS4:AS6)</f>
        <v>11</v>
      </c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5"/>
      <c r="C8" s="15"/>
      <c r="D8" s="15"/>
      <c r="E8" s="15"/>
      <c r="F8" s="15"/>
      <c r="G8" s="15"/>
      <c r="H8" s="15"/>
      <c r="I8" s="15"/>
      <c r="J8" s="36"/>
      <c r="K8" s="18"/>
      <c r="L8" s="10"/>
      <c r="M8" s="10"/>
      <c r="N8" s="10"/>
      <c r="O8" s="10"/>
      <c r="P8" s="15"/>
      <c r="Q8" s="15"/>
      <c r="R8" s="16"/>
      <c r="S8" s="15"/>
      <c r="T8" s="15"/>
      <c r="U8" s="10"/>
      <c r="V8" s="10"/>
      <c r="W8" s="18"/>
      <c r="X8" s="15"/>
      <c r="Y8" s="15"/>
      <c r="Z8" s="15"/>
      <c r="AA8" s="15"/>
      <c r="AB8" s="15"/>
      <c r="AC8" s="15"/>
      <c r="AD8" s="15"/>
      <c r="AE8" s="15"/>
      <c r="AF8" s="36"/>
      <c r="AG8" s="18"/>
      <c r="AH8" s="10"/>
      <c r="AI8" s="10"/>
      <c r="AJ8" s="10"/>
      <c r="AK8" s="10"/>
      <c r="AL8" s="15"/>
      <c r="AM8" s="15"/>
      <c r="AN8" s="16"/>
      <c r="AO8" s="15"/>
      <c r="AP8" s="15"/>
      <c r="AQ8" s="10"/>
      <c r="AR8" s="10"/>
      <c r="AS8" s="18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6"/>
      <c r="R9" s="16" t="s">
        <v>10</v>
      </c>
      <c r="S9" s="16"/>
      <c r="T9" s="52" t="s">
        <v>30</v>
      </c>
      <c r="U9" s="10"/>
      <c r="V9" s="18"/>
      <c r="W9" s="18"/>
      <c r="X9" s="41"/>
      <c r="Y9" s="41"/>
      <c r="Z9" s="41"/>
      <c r="AA9" s="41"/>
      <c r="AB9" s="41"/>
      <c r="AC9" s="16"/>
      <c r="AD9" s="16"/>
      <c r="AE9" s="16"/>
      <c r="AF9" s="15"/>
      <c r="AG9" s="15"/>
      <c r="AH9" s="15"/>
      <c r="AI9" s="15"/>
      <c r="AJ9" s="15"/>
      <c r="AK9" s="15"/>
      <c r="AM9" s="18"/>
      <c r="AN9" s="41"/>
      <c r="AO9" s="41"/>
      <c r="AP9" s="41"/>
      <c r="AQ9" s="41"/>
      <c r="AR9" s="41"/>
      <c r="AS9" s="41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49" t="s">
        <v>15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8">
        <v>0</v>
      </c>
      <c r="K10" s="15"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15"/>
      <c r="AM10" s="15"/>
      <c r="AN10" s="16"/>
      <c r="AO10" s="16"/>
      <c r="AP10" s="16"/>
      <c r="AQ10" s="16"/>
      <c r="AR10" s="16"/>
      <c r="AS10" s="16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31" t="s">
        <v>11</v>
      </c>
      <c r="C11" s="32"/>
      <c r="D11" s="33"/>
      <c r="E11" s="45">
        <f>PRODUCT(E7+Q7)</f>
        <v>29</v>
      </c>
      <c r="F11" s="45">
        <f>PRODUCT(F7+R7)</f>
        <v>1</v>
      </c>
      <c r="G11" s="45">
        <f>PRODUCT(G7+S7)</f>
        <v>27</v>
      </c>
      <c r="H11" s="45">
        <f>PRODUCT(H7+T7)</f>
        <v>4</v>
      </c>
      <c r="I11" s="45">
        <f>PRODUCT(I7+U7)</f>
        <v>64</v>
      </c>
      <c r="J11" s="58">
        <f>PRODUCT(I11/K11)</f>
        <v>0.4</v>
      </c>
      <c r="K11" s="15">
        <f>PRODUCT(K7+W7)</f>
        <v>160</v>
      </c>
      <c r="L11" s="51">
        <f>PRODUCT((F11+G11)/E11)</f>
        <v>0.96551724137931039</v>
      </c>
      <c r="M11" s="51">
        <f>PRODUCT(H11/E11)</f>
        <v>0.13793103448275862</v>
      </c>
      <c r="N11" s="51">
        <f>PRODUCT((F11+G11+H11)/E11)</f>
        <v>1.103448275862069</v>
      </c>
      <c r="O11" s="51">
        <f>PRODUCT(I11/E11)</f>
        <v>2.2068965517241379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19" t="s">
        <v>12</v>
      </c>
      <c r="C12" s="30"/>
      <c r="D12" s="29"/>
      <c r="E12" s="45">
        <f>PRODUCT(AA7+AM7)</f>
        <v>22</v>
      </c>
      <c r="F12" s="45">
        <f>PRODUCT(AB7+AN7)</f>
        <v>2</v>
      </c>
      <c r="G12" s="45">
        <f>PRODUCT(AC7+AO7)</f>
        <v>30</v>
      </c>
      <c r="H12" s="45">
        <f>PRODUCT(AD7+AP7)</f>
        <v>17</v>
      </c>
      <c r="I12" s="45">
        <f>PRODUCT(AE7+AQ7)</f>
        <v>107</v>
      </c>
      <c r="J12" s="58">
        <f>PRODUCT(I12/K12)</f>
        <v>0.63690476190476186</v>
      </c>
      <c r="K12" s="10">
        <f>PRODUCT(AG7+AS7)</f>
        <v>168</v>
      </c>
      <c r="L12" s="51">
        <f>PRODUCT((F12+G12)/E12)</f>
        <v>1.4545454545454546</v>
      </c>
      <c r="M12" s="51">
        <f>PRODUCT(H12/E12)</f>
        <v>0.77272727272727271</v>
      </c>
      <c r="N12" s="51">
        <f>PRODUCT((F12+G12+H12)/E12)</f>
        <v>2.2272727272727271</v>
      </c>
      <c r="O12" s="51">
        <f>PRODUCT(I12/E12)</f>
        <v>4.8636363636363633</v>
      </c>
      <c r="Q12" s="16"/>
      <c r="R12" s="16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0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42" t="s">
        <v>13</v>
      </c>
      <c r="C13" s="43"/>
      <c r="D13" s="44"/>
      <c r="E13" s="45">
        <f>SUM(E10:E12)</f>
        <v>51</v>
      </c>
      <c r="F13" s="45">
        <f t="shared" ref="F13:I13" si="9">SUM(F10:F12)</f>
        <v>3</v>
      </c>
      <c r="G13" s="45">
        <f t="shared" si="9"/>
        <v>57</v>
      </c>
      <c r="H13" s="45">
        <f t="shared" si="9"/>
        <v>21</v>
      </c>
      <c r="I13" s="45">
        <f t="shared" si="9"/>
        <v>171</v>
      </c>
      <c r="J13" s="58">
        <f>PRODUCT(I13/K13)</f>
        <v>0.52134146341463417</v>
      </c>
      <c r="K13" s="15">
        <f>SUM(K10:K12)</f>
        <v>328</v>
      </c>
      <c r="L13" s="51">
        <f>PRODUCT((F13+G13)/E13)</f>
        <v>1.1764705882352942</v>
      </c>
      <c r="M13" s="51">
        <f>PRODUCT(H13/E13)</f>
        <v>0.41176470588235292</v>
      </c>
      <c r="N13" s="51">
        <f>PRODUCT((F13+G13+H13)/E13)</f>
        <v>1.588235294117647</v>
      </c>
      <c r="O13" s="51">
        <f>PRODUCT(I13/E13)</f>
        <v>3.3529411764705883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0"/>
      <c r="F14" s="10"/>
      <c r="G14" s="10"/>
      <c r="H14" s="10"/>
      <c r="I14" s="10"/>
      <c r="J14" s="15"/>
      <c r="K14" s="15"/>
      <c r="L14" s="10"/>
      <c r="M14" s="10"/>
      <c r="N14" s="10"/>
      <c r="O14" s="10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</sheetData>
  <sortState ref="B5:AI6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2020-09-04T08:39:34Z</dcterms:modified>
</cp:coreProperties>
</file>