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J11" i="5"/>
  <c r="AS7" i="5"/>
  <c r="J7" i="5"/>
  <c r="AQ7" i="5" l="1"/>
  <c r="AR7" i="5" s="1"/>
  <c r="AP7" i="5"/>
  <c r="AO7" i="5"/>
  <c r="AN7" i="5"/>
  <c r="AM7" i="5"/>
  <c r="AG7" i="5"/>
  <c r="AE7" i="5"/>
  <c r="AF7" i="5" s="1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I12" i="5" l="1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<sst xmlns="http://schemas.openxmlformats.org/spreadsheetml/2006/main" count="73" uniqueCount="31">
  <si>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</si>
  <si>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</si>
  <si>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</si>
  <si>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</si>
  <si>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</si>
  <si>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</si>
  <si>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</si>
  <si>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</si>
  <si>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</si>
  <si>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</si>
  <si>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</si>
  <si>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</si>
  <si>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</si>
  <si>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</si>
  <si>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</si>
  <si>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</si>
  <si>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</si>
  <si>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</si>
  <si>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</si>
  <si>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</si>
  <si>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</si>
  <si>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</si>
  <si>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</si>
  <si>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</si>
  <si>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Lauri Juurakko</t>
  </si>
  <si>
    <t>2.</t>
  </si>
  <si>
    <t>APV</t>
  </si>
  <si>
    <t>1.</t>
  </si>
  <si>
    <t>15.8.2001   Alavus</t>
  </si>
  <si>
    <t>APV = Alavuden Peli-Veikot  (1953),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</si>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</sst>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2</v>
      </c>
      <c r="AB4" s="12">
        <v>0</v>
      </c>
      <c r="AC4" s="12">
        <v>3</v>
      </c>
      <c r="AD4" s="12">
        <v>0</v>
      </c>
      <c r="AE4" s="12">
        <v>4</v>
      </c>
      <c r="AF4" s="68">
        <v>0.44440000000000002</v>
      </c>
      <c r="AG4" s="10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27</v>
      </c>
      <c r="Z5" s="1" t="s">
        <v>26</v>
      </c>
      <c r="AA5" s="12">
        <v>13</v>
      </c>
      <c r="AB5" s="12">
        <v>0</v>
      </c>
      <c r="AC5" s="12">
        <v>21</v>
      </c>
      <c r="AD5" s="12">
        <v>0</v>
      </c>
      <c r="AE5" s="12">
        <v>34</v>
      </c>
      <c r="AF5" s="68">
        <v>0.41460000000000002</v>
      </c>
      <c r="AG5" s="19">
        <v>82</v>
      </c>
      <c r="AH5" s="40"/>
      <c r="AI5" s="7"/>
      <c r="AJ5" s="7"/>
      <c r="AK5" s="7"/>
      <c r="AM5" s="12">
        <v>1</v>
      </c>
      <c r="AN5" s="12">
        <v>0</v>
      </c>
      <c r="AO5" s="13">
        <v>1</v>
      </c>
      <c r="AP5" s="12">
        <v>0</v>
      </c>
      <c r="AQ5" s="12">
        <v>1</v>
      </c>
      <c r="AR5" s="65">
        <v>0.5</v>
      </c>
      <c r="AS5" s="19"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30</v>
      </c>
      <c r="D6" s="1" t="s">
        <v>26</v>
      </c>
      <c r="E6" s="12">
        <v>3</v>
      </c>
      <c r="F6" s="12">
        <v>0</v>
      </c>
      <c r="G6" s="12">
        <v>3</v>
      </c>
      <c r="H6" s="12">
        <v>1</v>
      </c>
      <c r="I6" s="12">
        <v>4</v>
      </c>
      <c r="J6" s="32">
        <v>0.36359999999999998</v>
      </c>
      <c r="K6" s="19">
        <v>11</v>
      </c>
      <c r="L6" s="40"/>
      <c r="M6" s="7"/>
      <c r="N6" s="7"/>
      <c r="O6" s="7"/>
      <c r="P6" s="69"/>
      <c r="Q6" s="12"/>
      <c r="R6" s="12"/>
      <c r="S6" s="13"/>
      <c r="T6" s="12"/>
      <c r="U6" s="12"/>
      <c r="V6" s="65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3</v>
      </c>
      <c r="F7" s="36">
        <f t="shared" ref="F7:I7" si="0">SUM(F4:F6)</f>
        <v>0</v>
      </c>
      <c r="G7" s="36">
        <f t="shared" si="0"/>
        <v>3</v>
      </c>
      <c r="H7" s="36">
        <f t="shared" si="0"/>
        <v>1</v>
      </c>
      <c r="I7" s="36">
        <f t="shared" si="0"/>
        <v>4</v>
      </c>
      <c r="J7" s="37">
        <f>PRODUCT(I7/K7)</f>
        <v>0.36363636363636365</v>
      </c>
      <c r="K7" s="21">
        <f>SUM(K6:K6)</f>
        <v>11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15</v>
      </c>
      <c r="AB7" s="36">
        <f t="shared" ref="AB7:AG7" si="2">SUM(AB4:AB6)</f>
        <v>0</v>
      </c>
      <c r="AC7" s="36">
        <f t="shared" si="2"/>
        <v>24</v>
      </c>
      <c r="AD7" s="36">
        <f t="shared" si="2"/>
        <v>0</v>
      </c>
      <c r="AE7" s="36">
        <f t="shared" si="2"/>
        <v>38</v>
      </c>
      <c r="AF7" s="37">
        <f>PRODUCT(AE7/AG7)</f>
        <v>0.4175824175824176</v>
      </c>
      <c r="AG7" s="21">
        <f t="shared" si="2"/>
        <v>91</v>
      </c>
      <c r="AH7" s="18"/>
      <c r="AI7" s="29"/>
      <c r="AJ7" s="41"/>
      <c r="AK7" s="42"/>
      <c r="AL7" s="10"/>
      <c r="AM7" s="36">
        <f>SUM(AM4:AM6)</f>
        <v>1</v>
      </c>
      <c r="AN7" s="36">
        <f t="shared" ref="AN7:AQ7" si="3">SUM(AN4:AN6)</f>
        <v>0</v>
      </c>
      <c r="AO7" s="36">
        <f t="shared" si="3"/>
        <v>1</v>
      </c>
      <c r="AP7" s="36">
        <f t="shared" si="3"/>
        <v>0</v>
      </c>
      <c r="AQ7" s="36">
        <f t="shared" si="3"/>
        <v>1</v>
      </c>
      <c r="AR7" s="37">
        <f>PRODUCT(AQ7/AS7)</f>
        <v>0.5</v>
      </c>
      <c r="AS7" s="39">
        <f t="shared" ref="AS7" si="4">SUM(AS4:AS6)</f>
        <v>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3</v>
      </c>
      <c r="F11" s="47">
        <f>PRODUCT(F7+R7)</f>
        <v>0</v>
      </c>
      <c r="G11" s="47">
        <f>PRODUCT(G7+S7)</f>
        <v>3</v>
      </c>
      <c r="H11" s="47">
        <f>PRODUCT(H7+T7)</f>
        <v>1</v>
      </c>
      <c r="I11" s="47">
        <f>PRODUCT(I7+U7)</f>
        <v>4</v>
      </c>
      <c r="J11" s="60">
        <f>PRODUCT(I11/K11)</f>
        <v>0.36363636363636365</v>
      </c>
      <c r="K11" s="16">
        <f>PRODUCT(K7+W7)</f>
        <v>11</v>
      </c>
      <c r="L11" s="53">
        <f>PRODUCT((F11+G11)/E11)</f>
        <v>1</v>
      </c>
      <c r="M11" s="53">
        <f>PRODUCT(H11/E11)</f>
        <v>0.33333333333333331</v>
      </c>
      <c r="N11" s="53">
        <f>PRODUCT((F11+G11+H11)/E11)</f>
        <v>1.3333333333333333</v>
      </c>
      <c r="O11" s="53">
        <f>PRODUCT(I11/E11)</f>
        <v>1.3333333333333333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16</v>
      </c>
      <c r="F12" s="47">
        <f>PRODUCT(AB7+AN7)</f>
        <v>0</v>
      </c>
      <c r="G12" s="47">
        <f>PRODUCT(AC7+AO7)</f>
        <v>25</v>
      </c>
      <c r="H12" s="47">
        <f>PRODUCT(AD7+AP7)</f>
        <v>0</v>
      </c>
      <c r="I12" s="47">
        <f>PRODUCT(AE7+AQ7)</f>
        <v>39</v>
      </c>
      <c r="J12" s="60">
        <f>PRODUCT(I12/K12)</f>
        <v>0.41935483870967744</v>
      </c>
      <c r="K12" s="10">
        <f>PRODUCT(AG7+AS7)</f>
        <v>93</v>
      </c>
      <c r="L12" s="53">
        <f>PRODUCT((F12+G12)/E12)</f>
        <v>1.5625</v>
      </c>
      <c r="M12" s="53">
        <f>PRODUCT(H12/E12)</f>
        <v>0</v>
      </c>
      <c r="N12" s="53">
        <f>PRODUCT((F12+G12+H12)/E12)</f>
        <v>1.5625</v>
      </c>
      <c r="O12" s="53">
        <f>PRODUCT(I12/E12)</f>
        <v>2.4375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5">SUM(F10:F12)</f>
        <v>0</v>
      </c>
      <c r="G13" s="47">
        <f t="shared" si="5"/>
        <v>28</v>
      </c>
      <c r="H13" s="47">
        <f t="shared" si="5"/>
        <v>1</v>
      </c>
      <c r="I13" s="47">
        <f t="shared" si="5"/>
        <v>43</v>
      </c>
      <c r="J13" s="60">
        <f>PRODUCT(I13/K13)</f>
        <v>0.41346153846153844</v>
      </c>
      <c r="K13" s="16">
        <f>SUM(K10:K12)</f>
        <v>104</v>
      </c>
      <c r="L13" s="53">
        <f>PRODUCT((F13+G13)/E13)</f>
        <v>1.4736842105263157</v>
      </c>
      <c r="M13" s="53">
        <f>PRODUCT(H13/E13)</f>
        <v>5.2631578947368418E-2</v>
      </c>
      <c r="N13" s="53">
        <f>PRODUCT((F13+G13+H13)/E13)</f>
        <v>1.5263157894736843</v>
      </c>
      <c r="O13" s="53">
        <f>PRODUCT(I13/E13)</f>
        <v>2.263157894736842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2020-09-08T11:26:27Z</dcterms:modified>
</cp:coreProperties>
</file>