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<sst xmlns="http://schemas.openxmlformats.org/spreadsheetml/2006/main" count="75" uniqueCount="33">
  <si>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</si>
  <si>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</si>
  <si>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</si>
  <si>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</si>
  <si>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</si>
  <si>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</si>
  <si>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</si>
  <si>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</si>
  <si>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</si>
  <si>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</si>
  <si>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</si>
  <si>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</si>
  <si>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</si>
  <si>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</si>
  <si>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</si>
  <si>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</si>
  <si>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</si>
  <si>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</si>
  <si>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</si>
  <si>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</si>
  <si>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</si>
  <si>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</si>
  <si>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</si>
  <si>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</si>
  <si>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Lauri Jokinen</t>
  </si>
  <si>
    <t>1.</t>
  </si>
  <si>
    <t>LP</t>
  </si>
  <si>
    <t>23.4.2000   Loimaa</t>
  </si>
  <si>
    <t>LP Juniorit = Loimaan Palloilijat Junioripesis  (2003),  kasvattajaseura</t>
  </si>
  <si>
    <t>LP = LP Juniorit</t>
  </si>
  <si>
    <t>5.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</si>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</sst>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7</v>
      </c>
      <c r="AB4" s="12">
        <v>0</v>
      </c>
      <c r="AC4" s="12">
        <v>3</v>
      </c>
      <c r="AD4" s="12">
        <v>5</v>
      </c>
      <c r="AE4" s="12">
        <v>16</v>
      </c>
      <c r="AF4" s="66">
        <v>0.5161</v>
      </c>
      <c r="AG4" s="10">
        <v>31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59">
        <v>0.6</v>
      </c>
      <c r="AS4" s="10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4</v>
      </c>
      <c r="AB5" s="12">
        <v>0</v>
      </c>
      <c r="AC5" s="12">
        <v>0</v>
      </c>
      <c r="AD5" s="12">
        <v>2</v>
      </c>
      <c r="AE5" s="12">
        <v>6</v>
      </c>
      <c r="AF5" s="66">
        <v>0.6</v>
      </c>
      <c r="AG5" s="19">
        <v>10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3</v>
      </c>
      <c r="AB6" s="12">
        <v>0</v>
      </c>
      <c r="AC6" s="12">
        <v>2</v>
      </c>
      <c r="AD6" s="12">
        <v>1</v>
      </c>
      <c r="AE6" s="12">
        <v>7</v>
      </c>
      <c r="AF6" s="32">
        <v>0.4375</v>
      </c>
      <c r="AG6" s="19">
        <v>16</v>
      </c>
      <c r="AH6" s="40"/>
      <c r="AI6" s="7"/>
      <c r="AJ6" s="7"/>
      <c r="AK6" s="7"/>
      <c r="AM6" s="12"/>
      <c r="AN6" s="12"/>
      <c r="AO6" s="13"/>
      <c r="AP6" s="12"/>
      <c r="AQ6" s="12"/>
      <c r="AR6" s="67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14</v>
      </c>
      <c r="AB7" s="36">
        <f t="shared" ref="AB7:AG7" si="2">SUM(AB4:AB6)</f>
        <v>0</v>
      </c>
      <c r="AC7" s="36">
        <f t="shared" si="2"/>
        <v>5</v>
      </c>
      <c r="AD7" s="36">
        <f t="shared" si="2"/>
        <v>8</v>
      </c>
      <c r="AE7" s="36">
        <f t="shared" si="2"/>
        <v>29</v>
      </c>
      <c r="AF7" s="37">
        <f>PRODUCT(AE7/AG7)</f>
        <v>0.50877192982456143</v>
      </c>
      <c r="AG7" s="21">
        <f t="shared" si="2"/>
        <v>57</v>
      </c>
      <c r="AH7" s="18"/>
      <c r="AI7" s="29"/>
      <c r="AJ7" s="41"/>
      <c r="AK7" s="42"/>
      <c r="AL7" s="10"/>
      <c r="AM7" s="36">
        <f>SUM(AM4:AM6)</f>
        <v>1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0</v>
      </c>
      <c r="AQ7" s="36">
        <f t="shared" si="3"/>
        <v>3</v>
      </c>
      <c r="AR7" s="37">
        <f>PRODUCT(AQ7/AS7)</f>
        <v>0.6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29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5</v>
      </c>
      <c r="H12" s="47">
        <f>PRODUCT(AD7+AP7)</f>
        <v>8</v>
      </c>
      <c r="I12" s="47">
        <f>PRODUCT(AE7+AQ7)</f>
        <v>32</v>
      </c>
      <c r="J12" s="60">
        <f>PRODUCT(I12/K12)</f>
        <v>0.5161290322580645</v>
      </c>
      <c r="K12" s="10">
        <f>PRODUCT(AG7+AS7)</f>
        <v>62</v>
      </c>
      <c r="L12" s="53">
        <f>PRODUCT((F12+G12)/E12)</f>
        <v>0.33333333333333331</v>
      </c>
      <c r="M12" s="53">
        <f>PRODUCT(H12/E12)</f>
        <v>0.53333333333333333</v>
      </c>
      <c r="N12" s="53">
        <f>PRODUCT((F12+G12+H12)/E12)</f>
        <v>0.8666666666666667</v>
      </c>
      <c r="O12" s="53">
        <f>PRODUCT(I12/E12)</f>
        <v>2.1333333333333333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4">SUM(F10:F12)</f>
        <v>0</v>
      </c>
      <c r="G13" s="47">
        <f t="shared" si="4"/>
        <v>5</v>
      </c>
      <c r="H13" s="47">
        <f t="shared" si="4"/>
        <v>8</v>
      </c>
      <c r="I13" s="47">
        <f t="shared" si="4"/>
        <v>32</v>
      </c>
      <c r="J13" s="60">
        <f>PRODUCT(I13/K13)</f>
        <v>0.5161290322580645</v>
      </c>
      <c r="K13" s="16">
        <f>SUM(K10:K12)</f>
        <v>62</v>
      </c>
      <c r="L13" s="53">
        <f>PRODUCT((F13+G13)/E13)</f>
        <v>0.33333333333333331</v>
      </c>
      <c r="M13" s="53">
        <f>PRODUCT(H13/E13)</f>
        <v>0.53333333333333333</v>
      </c>
      <c r="N13" s="53">
        <f>PRODUCT((F13+G13+H13)/E13)</f>
        <v>0.8666666666666667</v>
      </c>
      <c r="O13" s="53">
        <f>PRODUCT(I13/E13)</f>
        <v>2.1333333333333333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2020-09-04T10:33:56Z</dcterms:modified>
</cp:coreProperties>
</file>