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5" i="3" l="1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O16" i="3" s="1"/>
  <c r="H12" i="3"/>
  <c r="H16" i="3" s="1"/>
  <c r="G12" i="3"/>
  <c r="G16" i="3" s="1"/>
  <c r="G18" i="3" s="1"/>
  <c r="F12" i="3"/>
  <c r="F16" i="3" s="1"/>
  <c r="E12" i="3"/>
  <c r="E16" i="3" s="1"/>
  <c r="E18" i="3" s="1"/>
  <c r="H18" i="3" l="1"/>
  <c r="M18" i="3" s="1"/>
  <c r="I18" i="3"/>
  <c r="O17" i="3"/>
  <c r="N17" i="3"/>
  <c r="N16" i="3"/>
  <c r="M17" i="3"/>
  <c r="M16" i="3"/>
  <c r="F18" i="3"/>
  <c r="L16" i="3"/>
  <c r="L17" i="3"/>
  <c r="O9" i="2"/>
  <c r="M9" i="2"/>
  <c r="H9" i="2"/>
  <c r="N18" i="3" l="1"/>
  <c r="L18" i="3"/>
</calcChain>
</file>

<file path=xl/sharedStrings.xml><?xml version="1.0" encoding="utf-8"?>
<sst xmlns="http://schemas.openxmlformats.org/spreadsheetml/2006/main" count="152" uniqueCount="77">
  <si>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</si>
  <si>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</si>
  <si>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</si>
  <si>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</si>
  <si>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</si>
  <si>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</si>
  <si>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</si>
  <si>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</si>
  <si>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</si>
  <si>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</si>
  <si>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</si>
  <si>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</si>
  <si>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</si>
  <si>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</si>
  <si>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</si>
  <si>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</si>
  <si>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</si>
  <si>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14.</t>
  </si>
  <si>
    <t>Lohi</t>
  </si>
  <si>
    <t>Jyrki Jokinen</t>
  </si>
  <si>
    <t>29.12.1969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</si>
  <si>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</si>
  <si>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</si>
  <si>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</si>
  <si>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</si>
  <si>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</si>
  <si>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</si>
  <si>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</si>
  <si>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</si>
  <si>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</si>
  <si>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</si>
  <si>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</si>
  <si>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</si>
  <si>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</si>
  <si>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</si>
  <si>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</si>
  <si>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Itä</t>
  </si>
  <si>
    <t>Eero Leskinen</t>
  </si>
  <si>
    <t>12.06. 1987  Kajaani</t>
  </si>
  <si>
    <t xml:space="preserve">  1-1</t>
  </si>
  <si>
    <t>Juha Tanskanen</t>
  </si>
  <si>
    <t>B - POJAT</t>
  </si>
  <si>
    <t>12.07. 1986  Porvoo</t>
  </si>
  <si>
    <t xml:space="preserve">  0-5</t>
  </si>
  <si>
    <t>Jari Koski</t>
  </si>
  <si>
    <t xml:space="preserve"> ITÄ - LÄNSI - KORTTI</t>
  </si>
  <si>
    <t>2v</t>
  </si>
  <si>
    <t>0/1</t>
  </si>
  <si>
    <t>1/7</t>
  </si>
  <si>
    <t>3/9</t>
  </si>
  <si>
    <t>4/14</t>
  </si>
  <si>
    <t>1/3</t>
  </si>
  <si>
    <t>0/3</t>
  </si>
  <si>
    <t>2/5</t>
  </si>
  <si>
    <t>1/4</t>
  </si>
  <si>
    <t>2/8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</si>
  <si>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</si>
  <si>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</si>
  <si>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</si>
  <si>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</si>
  <si>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</si>
  <si>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</si>
  <si>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</si>
  <si>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</si>
  <si>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</si>
  <si>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</si>
  <si>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PalU = Palokan Urheilijat  (1947)</t>
  </si>
  <si>
    <t>HoNsU = Hongikon Nuorisoseuran Urheilijat  (1948)</t>
  </si>
  <si>
    <t>29.12.1969   Jyväskylä</t>
  </si>
  <si>
    <t>5.</t>
  </si>
  <si>
    <t>9.</t>
  </si>
  <si>
    <t>7.</t>
  </si>
  <si>
    <t>10.</t>
  </si>
  <si>
    <t>HoNsU</t>
  </si>
  <si>
    <t>8.</t>
  </si>
  <si>
    <t>PalU</t>
  </si>
  <si>
    <t>Lohi = Jyväskylän Lohi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</si>
</sst>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6" borderId="3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9" fillId="5" borderId="4" xfId="0" applyFont="1" applyFill="1" applyBorder="1"/>
    <xf numFmtId="164" fontId="2" fillId="6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4" fontId="2" fillId="6" borderId="2" xfId="1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4" t="s">
        <v>19</v>
      </c>
      <c r="C1" s="4"/>
      <c r="D1" s="5"/>
      <c r="E1" s="6" t="s">
        <v>68</v>
      </c>
      <c r="F1" s="91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1"/>
      <c r="AB1" s="91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5" t="s">
        <v>16</v>
      </c>
      <c r="C2" s="36"/>
      <c r="D2" s="37"/>
      <c r="E2" s="11" t="s">
        <v>8</v>
      </c>
      <c r="F2" s="12"/>
      <c r="G2" s="12"/>
      <c r="H2" s="12"/>
      <c r="I2" s="18"/>
      <c r="J2" s="13"/>
      <c r="K2" s="65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92" t="s">
        <v>58</v>
      </c>
      <c r="Y2" s="93"/>
      <c r="Z2" s="94"/>
      <c r="AA2" s="11" t="s">
        <v>8</v>
      </c>
      <c r="AB2" s="12"/>
      <c r="AC2" s="12"/>
      <c r="AD2" s="12"/>
      <c r="AE2" s="18"/>
      <c r="AF2" s="13"/>
      <c r="AG2" s="65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9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5"/>
      <c r="L3" s="16" t="s">
        <v>4</v>
      </c>
      <c r="M3" s="16" t="s">
        <v>5</v>
      </c>
      <c r="N3" s="16" t="s">
        <v>60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5"/>
      <c r="AH3" s="16" t="s">
        <v>4</v>
      </c>
      <c r="AI3" s="16" t="s">
        <v>5</v>
      </c>
      <c r="AJ3" s="16" t="s">
        <v>60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1986</v>
      </c>
      <c r="C4" s="23" t="s">
        <v>69</v>
      </c>
      <c r="D4" s="96" t="s">
        <v>18</v>
      </c>
      <c r="E4" s="23">
        <v>1</v>
      </c>
      <c r="F4" s="23">
        <v>0</v>
      </c>
      <c r="G4" s="23">
        <v>0</v>
      </c>
      <c r="H4" s="23">
        <v>0</v>
      </c>
      <c r="I4" s="23"/>
      <c r="J4" s="97"/>
      <c r="K4" s="22"/>
      <c r="L4" s="72"/>
      <c r="M4" s="16"/>
      <c r="N4" s="16"/>
      <c r="O4" s="16"/>
      <c r="P4" s="21"/>
      <c r="Q4" s="23"/>
      <c r="R4" s="23"/>
      <c r="S4" s="40"/>
      <c r="T4" s="23"/>
      <c r="U4" s="23"/>
      <c r="V4" s="98"/>
      <c r="W4" s="22"/>
      <c r="X4" s="23"/>
      <c r="Y4" s="24"/>
      <c r="Z4" s="96"/>
      <c r="AA4" s="23"/>
      <c r="AB4" s="23"/>
      <c r="AC4" s="23"/>
      <c r="AD4" s="40"/>
      <c r="AE4" s="23"/>
      <c r="AF4" s="97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9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1987</v>
      </c>
      <c r="C5" s="23" t="s">
        <v>70</v>
      </c>
      <c r="D5" s="96" t="s">
        <v>18</v>
      </c>
      <c r="E5" s="23">
        <v>22</v>
      </c>
      <c r="F5" s="23">
        <v>1</v>
      </c>
      <c r="G5" s="23">
        <v>5</v>
      </c>
      <c r="H5" s="23">
        <v>10</v>
      </c>
      <c r="I5" s="23"/>
      <c r="J5" s="97"/>
      <c r="K5" s="22"/>
      <c r="L5" s="72"/>
      <c r="M5" s="16"/>
      <c r="N5" s="16"/>
      <c r="O5" s="16"/>
      <c r="P5" s="21"/>
      <c r="Q5" s="23"/>
      <c r="R5" s="23"/>
      <c r="S5" s="40"/>
      <c r="T5" s="23"/>
      <c r="U5" s="23"/>
      <c r="V5" s="98"/>
      <c r="W5" s="22"/>
      <c r="X5" s="23"/>
      <c r="Y5" s="24"/>
      <c r="Z5" s="96"/>
      <c r="AA5" s="23"/>
      <c r="AB5" s="23"/>
      <c r="AC5" s="23"/>
      <c r="AD5" s="40"/>
      <c r="AE5" s="23"/>
      <c r="AF5" s="97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9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1988</v>
      </c>
      <c r="C6" s="23" t="s">
        <v>71</v>
      </c>
      <c r="D6" s="96" t="s">
        <v>18</v>
      </c>
      <c r="E6" s="23">
        <v>22</v>
      </c>
      <c r="F6" s="23">
        <v>2</v>
      </c>
      <c r="G6" s="23">
        <v>16</v>
      </c>
      <c r="H6" s="23">
        <v>13</v>
      </c>
      <c r="I6" s="23"/>
      <c r="J6" s="97"/>
      <c r="K6" s="21"/>
      <c r="L6" s="16"/>
      <c r="M6" s="16"/>
      <c r="N6" s="16"/>
      <c r="O6" s="16"/>
      <c r="P6" s="21"/>
      <c r="Q6" s="23"/>
      <c r="R6" s="23"/>
      <c r="S6" s="40"/>
      <c r="T6" s="23"/>
      <c r="U6" s="23"/>
      <c r="V6" s="98"/>
      <c r="W6" s="22"/>
      <c r="X6" s="23"/>
      <c r="Y6" s="24"/>
      <c r="Z6" s="96"/>
      <c r="AA6" s="23"/>
      <c r="AB6" s="23"/>
      <c r="AC6" s="23"/>
      <c r="AD6" s="40"/>
      <c r="AE6" s="23"/>
      <c r="AF6" s="97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9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1989</v>
      </c>
      <c r="C7" s="23" t="s">
        <v>72</v>
      </c>
      <c r="D7" s="96" t="s">
        <v>73</v>
      </c>
      <c r="E7" s="23">
        <v>21</v>
      </c>
      <c r="F7" s="23">
        <v>1</v>
      </c>
      <c r="G7" s="23">
        <v>16</v>
      </c>
      <c r="H7" s="23">
        <v>16</v>
      </c>
      <c r="I7" s="23"/>
      <c r="J7" s="97"/>
      <c r="K7" s="22"/>
      <c r="L7" s="72"/>
      <c r="M7" s="16"/>
      <c r="N7" s="16"/>
      <c r="O7" s="16"/>
      <c r="P7" s="21"/>
      <c r="Q7" s="23"/>
      <c r="R7" s="23"/>
      <c r="S7" s="40"/>
      <c r="T7" s="23"/>
      <c r="U7" s="23"/>
      <c r="V7" s="98"/>
      <c r="W7" s="22"/>
      <c r="X7" s="23"/>
      <c r="Y7" s="24"/>
      <c r="Z7" s="96"/>
      <c r="AA7" s="23"/>
      <c r="AB7" s="23"/>
      <c r="AC7" s="23"/>
      <c r="AD7" s="40"/>
      <c r="AE7" s="23"/>
      <c r="AF7" s="97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9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96"/>
      <c r="E8" s="23"/>
      <c r="F8" s="23"/>
      <c r="G8" s="23"/>
      <c r="H8" s="40"/>
      <c r="I8" s="23"/>
      <c r="J8" s="97"/>
      <c r="K8" s="22"/>
      <c r="L8" s="72"/>
      <c r="M8" s="16"/>
      <c r="N8" s="16"/>
      <c r="O8" s="16"/>
      <c r="P8" s="21"/>
      <c r="Q8" s="23"/>
      <c r="R8" s="23"/>
      <c r="S8" s="40"/>
      <c r="T8" s="23"/>
      <c r="U8" s="23"/>
      <c r="V8" s="98"/>
      <c r="W8" s="22"/>
      <c r="X8" s="23"/>
      <c r="Y8" s="24"/>
      <c r="Z8" s="96"/>
      <c r="AA8" s="23"/>
      <c r="AB8" s="23"/>
      <c r="AC8" s="23"/>
      <c r="AD8" s="40"/>
      <c r="AE8" s="23"/>
      <c r="AF8" s="97"/>
      <c r="AG8" s="22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9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96"/>
      <c r="E9" s="23"/>
      <c r="F9" s="23"/>
      <c r="G9" s="23"/>
      <c r="H9" s="40"/>
      <c r="I9" s="23"/>
      <c r="J9" s="97"/>
      <c r="K9" s="22"/>
      <c r="L9" s="72"/>
      <c r="M9" s="16"/>
      <c r="N9" s="16"/>
      <c r="O9" s="16"/>
      <c r="P9" s="21"/>
      <c r="Q9" s="23"/>
      <c r="R9" s="23"/>
      <c r="S9" s="40"/>
      <c r="T9" s="23"/>
      <c r="U9" s="23"/>
      <c r="V9" s="98"/>
      <c r="W9" s="22"/>
      <c r="X9" s="23">
        <v>1993</v>
      </c>
      <c r="Y9" s="23" t="s">
        <v>74</v>
      </c>
      <c r="Z9" s="120" t="s">
        <v>75</v>
      </c>
      <c r="AA9" s="23">
        <v>14</v>
      </c>
      <c r="AB9" s="23">
        <v>1</v>
      </c>
      <c r="AC9" s="23">
        <v>28</v>
      </c>
      <c r="AD9" s="23">
        <v>15</v>
      </c>
      <c r="AE9" s="23"/>
      <c r="AF9" s="97"/>
      <c r="AG9" s="22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99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96"/>
      <c r="E10" s="23"/>
      <c r="F10" s="23"/>
      <c r="G10" s="23"/>
      <c r="H10" s="40"/>
      <c r="I10" s="23"/>
      <c r="J10" s="97"/>
      <c r="K10" s="22"/>
      <c r="L10" s="72"/>
      <c r="M10" s="16"/>
      <c r="N10" s="16"/>
      <c r="O10" s="16"/>
      <c r="P10" s="21"/>
      <c r="Q10" s="23"/>
      <c r="R10" s="23"/>
      <c r="S10" s="40"/>
      <c r="T10" s="23"/>
      <c r="U10" s="23"/>
      <c r="V10" s="98"/>
      <c r="W10" s="22"/>
      <c r="X10" s="23"/>
      <c r="Y10" s="24"/>
      <c r="Z10" s="96"/>
      <c r="AA10" s="23"/>
      <c r="AB10" s="23"/>
      <c r="AC10" s="23"/>
      <c r="AD10" s="40"/>
      <c r="AE10" s="23"/>
      <c r="AF10" s="97"/>
      <c r="AG10" s="22"/>
      <c r="AH10" s="16"/>
      <c r="AI10" s="16"/>
      <c r="AJ10" s="16"/>
      <c r="AK10" s="16"/>
      <c r="AL10" s="21"/>
      <c r="AM10" s="23"/>
      <c r="AN10" s="23"/>
      <c r="AO10" s="23"/>
      <c r="AP10" s="23"/>
      <c r="AQ10" s="23"/>
      <c r="AR10" s="9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2002</v>
      </c>
      <c r="C11" s="24" t="s">
        <v>17</v>
      </c>
      <c r="D11" s="96" t="s">
        <v>18</v>
      </c>
      <c r="E11" s="23">
        <v>22</v>
      </c>
      <c r="F11" s="23">
        <v>0</v>
      </c>
      <c r="G11" s="23">
        <v>37</v>
      </c>
      <c r="H11" s="40">
        <v>2</v>
      </c>
      <c r="I11" s="23">
        <v>63</v>
      </c>
      <c r="J11" s="97">
        <v>0.41447368421052633</v>
      </c>
      <c r="K11" s="22">
        <v>152</v>
      </c>
      <c r="L11" s="72"/>
      <c r="M11" s="16"/>
      <c r="N11" s="16"/>
      <c r="O11" s="16"/>
      <c r="P11" s="21"/>
      <c r="Q11" s="23">
        <v>1</v>
      </c>
      <c r="R11" s="23">
        <v>0</v>
      </c>
      <c r="S11" s="40">
        <v>0</v>
      </c>
      <c r="T11" s="23">
        <v>0</v>
      </c>
      <c r="U11" s="23">
        <v>1</v>
      </c>
      <c r="V11" s="98">
        <v>0.111</v>
      </c>
      <c r="W11" s="22">
        <v>9</v>
      </c>
      <c r="X11" s="23"/>
      <c r="Y11" s="24"/>
      <c r="Z11" s="96"/>
      <c r="AA11" s="23"/>
      <c r="AB11" s="23"/>
      <c r="AC11" s="23"/>
      <c r="AD11" s="40"/>
      <c r="AE11" s="23"/>
      <c r="AF11" s="97"/>
      <c r="AG11" s="22"/>
      <c r="AH11" s="16"/>
      <c r="AI11" s="16"/>
      <c r="AJ11" s="16"/>
      <c r="AK11" s="16"/>
      <c r="AL11" s="21"/>
      <c r="AM11" s="23"/>
      <c r="AN11" s="23"/>
      <c r="AO11" s="23"/>
      <c r="AP11" s="23"/>
      <c r="AQ11" s="23"/>
      <c r="AR11" s="99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47" t="s">
        <v>61</v>
      </c>
      <c r="C12" s="51"/>
      <c r="D12" s="50"/>
      <c r="E12" s="49">
        <f>SUM(E4:E11)</f>
        <v>88</v>
      </c>
      <c r="F12" s="49">
        <f>SUM(F4:F11)</f>
        <v>4</v>
      </c>
      <c r="G12" s="49">
        <f>SUM(G4:G11)</f>
        <v>74</v>
      </c>
      <c r="H12" s="49">
        <f>SUM(H4:H11)</f>
        <v>41</v>
      </c>
      <c r="I12" s="49">
        <f>SUM(I4:I11)</f>
        <v>63</v>
      </c>
      <c r="J12" s="100">
        <v>0</v>
      </c>
      <c r="K12" s="65">
        <f>SUM(K4:K11)</f>
        <v>152</v>
      </c>
      <c r="L12" s="20"/>
      <c r="M12" s="18"/>
      <c r="N12" s="101"/>
      <c r="O12" s="102"/>
      <c r="P12" s="21"/>
      <c r="Q12" s="49">
        <f>SUM(Q4:Q11)</f>
        <v>1</v>
      </c>
      <c r="R12" s="49">
        <f>SUM(R4:R11)</f>
        <v>0</v>
      </c>
      <c r="S12" s="49">
        <f>SUM(S4:S11)</f>
        <v>0</v>
      </c>
      <c r="T12" s="49">
        <f>SUM(T4:T11)</f>
        <v>0</v>
      </c>
      <c r="U12" s="49">
        <f>SUM(U4:U11)</f>
        <v>1</v>
      </c>
      <c r="V12" s="25">
        <v>0.111</v>
      </c>
      <c r="W12" s="65">
        <f>SUM(W4:W11)</f>
        <v>9</v>
      </c>
      <c r="X12" s="14" t="s">
        <v>61</v>
      </c>
      <c r="Y12" s="15"/>
      <c r="Z12" s="13"/>
      <c r="AA12" s="49">
        <f>SUM(AA4:AA11)</f>
        <v>14</v>
      </c>
      <c r="AB12" s="49">
        <f>SUM(AB4:AB11)</f>
        <v>1</v>
      </c>
      <c r="AC12" s="49">
        <f>SUM(AC4:AC11)</f>
        <v>28</v>
      </c>
      <c r="AD12" s="49">
        <f>SUM(AD4:AD11)</f>
        <v>15</v>
      </c>
      <c r="AE12" s="49">
        <f>SUM(AE4:AE11)</f>
        <v>0</v>
      </c>
      <c r="AF12" s="100">
        <v>0</v>
      </c>
      <c r="AG12" s="65">
        <f>SUM(AG4:AG11)</f>
        <v>0</v>
      </c>
      <c r="AH12" s="20"/>
      <c r="AI12" s="18"/>
      <c r="AJ12" s="101"/>
      <c r="AK12" s="102"/>
      <c r="AL12" s="21"/>
      <c r="AM12" s="49">
        <f>SUM(AM4:AM11)</f>
        <v>0</v>
      </c>
      <c r="AN12" s="49">
        <f>SUM(AN4:AN11)</f>
        <v>0</v>
      </c>
      <c r="AO12" s="49">
        <f>SUM(AO4:AO11)</f>
        <v>0</v>
      </c>
      <c r="AP12" s="49">
        <f>SUM(AP4:AP11)</f>
        <v>0</v>
      </c>
      <c r="AQ12" s="49">
        <f>SUM(AQ4:AQ11)</f>
        <v>0</v>
      </c>
      <c r="AR12" s="100">
        <v>0</v>
      </c>
      <c r="AS12" s="95">
        <f>SUM(AS4:AS11)</f>
        <v>0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103"/>
      <c r="K13" s="22"/>
      <c r="L13" s="21"/>
      <c r="M13" s="21"/>
      <c r="N13" s="21"/>
      <c r="O13" s="21"/>
      <c r="P13" s="26"/>
      <c r="Q13" s="26"/>
      <c r="R13" s="27"/>
      <c r="S13" s="26"/>
      <c r="T13" s="26"/>
      <c r="U13" s="21"/>
      <c r="V13" s="21"/>
      <c r="W13" s="22"/>
      <c r="X13" s="26"/>
      <c r="Y13" s="26"/>
      <c r="Z13" s="26"/>
      <c r="AA13" s="26"/>
      <c r="AB13" s="26"/>
      <c r="AC13" s="26"/>
      <c r="AD13" s="26"/>
      <c r="AE13" s="26"/>
      <c r="AF13" s="103"/>
      <c r="AG13" s="22"/>
      <c r="AH13" s="21"/>
      <c r="AI13" s="21"/>
      <c r="AJ13" s="21"/>
      <c r="AK13" s="21"/>
      <c r="AL13" s="26"/>
      <c r="AM13" s="26"/>
      <c r="AN13" s="27"/>
      <c r="AO13" s="26"/>
      <c r="AP13" s="26"/>
      <c r="AQ13" s="21"/>
      <c r="AR13" s="21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04" t="s">
        <v>62</v>
      </c>
      <c r="C14" s="105"/>
      <c r="D14" s="106"/>
      <c r="E14" s="13" t="s">
        <v>2</v>
      </c>
      <c r="F14" s="16" t="s">
        <v>7</v>
      </c>
      <c r="G14" s="13" t="s">
        <v>4</v>
      </c>
      <c r="H14" s="16" t="s">
        <v>5</v>
      </c>
      <c r="I14" s="16" t="s">
        <v>9</v>
      </c>
      <c r="J14" s="16" t="s">
        <v>10</v>
      </c>
      <c r="K14" s="21"/>
      <c r="L14" s="16" t="s">
        <v>11</v>
      </c>
      <c r="M14" s="16" t="s">
        <v>12</v>
      </c>
      <c r="N14" s="16" t="s">
        <v>63</v>
      </c>
      <c r="O14" s="16" t="s">
        <v>64</v>
      </c>
      <c r="Q14" s="27"/>
      <c r="R14" s="27" t="s">
        <v>15</v>
      </c>
      <c r="S14" s="27"/>
      <c r="T14" s="60" t="s">
        <v>76</v>
      </c>
      <c r="U14" s="21"/>
      <c r="V14" s="22"/>
      <c r="W14" s="22"/>
      <c r="X14" s="107"/>
      <c r="Y14" s="107"/>
      <c r="Z14" s="107"/>
      <c r="AA14" s="107"/>
      <c r="AB14" s="107"/>
      <c r="AC14" s="27"/>
      <c r="AD14" s="27"/>
      <c r="AE14" s="27"/>
      <c r="AF14" s="26"/>
      <c r="AG14" s="26"/>
      <c r="AH14" s="26"/>
      <c r="AI14" s="26"/>
      <c r="AJ14" s="26"/>
      <c r="AK14" s="26"/>
      <c r="AM14" s="22"/>
      <c r="AN14" s="107"/>
      <c r="AO14" s="107"/>
      <c r="AP14" s="107"/>
      <c r="AQ14" s="107"/>
      <c r="AR14" s="107"/>
      <c r="AS14" s="107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8" t="s">
        <v>65</v>
      </c>
      <c r="C15" s="10"/>
      <c r="D15" s="29"/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v>0</v>
      </c>
      <c r="K15" s="26" t="e">
        <f>PRODUCT(I15/J15)</f>
        <v>#DIV/0!</v>
      </c>
      <c r="L15" s="110">
        <v>0</v>
      </c>
      <c r="M15" s="110">
        <v>0</v>
      </c>
      <c r="N15" s="110">
        <v>0</v>
      </c>
      <c r="O15" s="110">
        <v>0</v>
      </c>
      <c r="Q15" s="27"/>
      <c r="R15" s="27"/>
      <c r="S15" s="27"/>
      <c r="T15" s="60" t="s">
        <v>67</v>
      </c>
      <c r="U15" s="26"/>
      <c r="V15" s="26"/>
      <c r="W15" s="26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6"/>
      <c r="AL15" s="26"/>
      <c r="AM15" s="26"/>
      <c r="AN15" s="27"/>
      <c r="AO15" s="27"/>
      <c r="AP15" s="27"/>
      <c r="AQ15" s="27"/>
      <c r="AR15" s="27"/>
      <c r="AS15" s="2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11" t="s">
        <v>16</v>
      </c>
      <c r="C16" s="112"/>
      <c r="D16" s="113"/>
      <c r="E16" s="108">
        <f>PRODUCT(E12+Q12)</f>
        <v>89</v>
      </c>
      <c r="F16" s="108">
        <f>PRODUCT(F12+R12)</f>
        <v>4</v>
      </c>
      <c r="G16" s="108">
        <f>PRODUCT(G12+S12)</f>
        <v>74</v>
      </c>
      <c r="H16" s="108">
        <f>PRODUCT(H12+T12)</f>
        <v>41</v>
      </c>
      <c r="I16" s="108">
        <f>PRODUCT(I12+U12)</f>
        <v>64</v>
      </c>
      <c r="J16" s="109">
        <v>0</v>
      </c>
      <c r="K16" s="26">
        <f>PRODUCT(K12+W12)</f>
        <v>161</v>
      </c>
      <c r="L16" s="110">
        <f>PRODUCT((F16+G16)/E16)</f>
        <v>0.8764044943820225</v>
      </c>
      <c r="M16" s="110">
        <f>PRODUCT(H16/E16)</f>
        <v>0.4606741573033708</v>
      </c>
      <c r="N16" s="110">
        <f>PRODUCT((F16+G16+H16)/E16)</f>
        <v>1.3370786516853932</v>
      </c>
      <c r="O16" s="110">
        <f>PRODUCT(I16/23)</f>
        <v>2.7826086956521738</v>
      </c>
      <c r="Q16" s="27"/>
      <c r="R16" s="27"/>
      <c r="S16" s="27"/>
      <c r="T16" s="60" t="s">
        <v>66</v>
      </c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4" t="s">
        <v>58</v>
      </c>
      <c r="C17" s="115"/>
      <c r="D17" s="116"/>
      <c r="E17" s="108">
        <f>PRODUCT(AA12+AM12)</f>
        <v>14</v>
      </c>
      <c r="F17" s="108">
        <f>PRODUCT(AB12+AN12)</f>
        <v>1</v>
      </c>
      <c r="G17" s="108">
        <f>PRODUCT(AC12+AO12)</f>
        <v>28</v>
      </c>
      <c r="H17" s="108">
        <f>PRODUCT(AD12+AP12)</f>
        <v>15</v>
      </c>
      <c r="I17" s="108">
        <f>PRODUCT(AE12+AQ12)</f>
        <v>0</v>
      </c>
      <c r="J17" s="109">
        <v>0</v>
      </c>
      <c r="K17" s="21">
        <f>PRODUCT(AG12+AS12)</f>
        <v>0</v>
      </c>
      <c r="L17" s="110">
        <f>PRODUCT((F17+G17)/E17)</f>
        <v>2.0714285714285716</v>
      </c>
      <c r="M17" s="110">
        <f>PRODUCT(H17/E17)</f>
        <v>1.0714285714285714</v>
      </c>
      <c r="N17" s="110">
        <f>PRODUCT((F17+G17+H17)/E17)</f>
        <v>3.1428571428571428</v>
      </c>
      <c r="O17" s="110">
        <f>PRODUCT(I17/E17)</f>
        <v>0</v>
      </c>
      <c r="Q17" s="27"/>
      <c r="R17" s="27"/>
      <c r="S17" s="26"/>
      <c r="T17" s="26"/>
      <c r="U17" s="26"/>
      <c r="V17" s="21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21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17" t="s">
        <v>61</v>
      </c>
      <c r="C18" s="118"/>
      <c r="D18" s="119"/>
      <c r="E18" s="108">
        <f>SUM(E15:E17)</f>
        <v>103</v>
      </c>
      <c r="F18" s="108">
        <f t="shared" ref="F18:I18" si="0">SUM(F15:F17)</f>
        <v>5</v>
      </c>
      <c r="G18" s="108">
        <f t="shared" si="0"/>
        <v>102</v>
      </c>
      <c r="H18" s="108">
        <f t="shared" si="0"/>
        <v>56</v>
      </c>
      <c r="I18" s="108">
        <f t="shared" si="0"/>
        <v>64</v>
      </c>
      <c r="J18" s="109">
        <v>0</v>
      </c>
      <c r="K18" s="26" t="e">
        <f>SUM(K15:K17)</f>
        <v>#DIV/0!</v>
      </c>
      <c r="L18" s="110">
        <f>PRODUCT((F18+G18)/E18)</f>
        <v>1.0388349514563107</v>
      </c>
      <c r="M18" s="110">
        <f>PRODUCT(H18/E18)</f>
        <v>0.5436893203883495</v>
      </c>
      <c r="N18" s="110">
        <f>PRODUCT((F18+G18+H18)/E18)</f>
        <v>1.5825242718446602</v>
      </c>
      <c r="O18" s="110">
        <v>2.78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1"/>
      <c r="F19" s="21"/>
      <c r="G19" s="21"/>
      <c r="H19" s="21"/>
      <c r="I19" s="21"/>
      <c r="J19" s="26"/>
      <c r="K19" s="26"/>
      <c r="L19" s="21"/>
      <c r="M19" s="21"/>
      <c r="N19" s="21"/>
      <c r="O19" s="21"/>
      <c r="P19" s="26"/>
      <c r="Q19" s="26"/>
      <c r="R19" s="26"/>
      <c r="S19" s="26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7"/>
      <c r="AK91" s="26"/>
      <c r="AL91" s="21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7"/>
      <c r="AK92" s="26"/>
      <c r="AL92" s="21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7"/>
      <c r="AK93" s="26"/>
      <c r="AL93" s="21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7"/>
      <c r="AK94" s="26"/>
      <c r="AL94" s="21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7"/>
      <c r="AK95" s="26"/>
      <c r="AL95" s="21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7"/>
      <c r="AK96" s="26"/>
      <c r="AL96" s="21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7"/>
      <c r="AK97" s="26"/>
      <c r="AL97" s="21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7"/>
      <c r="AK98" s="26"/>
      <c r="AL98" s="21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7"/>
      <c r="AK99" s="26"/>
      <c r="AL99" s="21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7"/>
      <c r="AK100" s="26"/>
      <c r="AL100" s="21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7"/>
      <c r="AK101" s="26"/>
      <c r="AL101" s="21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7"/>
      <c r="AK102" s="26"/>
      <c r="AL102" s="21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7"/>
      <c r="AK103" s="26"/>
      <c r="AL103" s="21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7"/>
      <c r="AK104" s="26"/>
      <c r="AL104" s="21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7"/>
      <c r="AK105" s="26"/>
      <c r="AL105" s="21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7"/>
      <c r="AK106" s="26"/>
      <c r="AL106" s="21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7"/>
      <c r="AK107" s="26"/>
      <c r="AL107" s="21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7"/>
      <c r="AK108" s="26"/>
      <c r="AL108" s="21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7"/>
      <c r="AK109" s="26"/>
      <c r="AL109" s="21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7"/>
      <c r="AK110" s="26"/>
      <c r="AL110" s="21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7"/>
      <c r="AK111" s="26"/>
      <c r="AL111" s="21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7"/>
      <c r="AK112" s="26"/>
      <c r="AL112" s="21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7"/>
      <c r="AK113" s="26"/>
      <c r="AL113" s="21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7"/>
      <c r="AK114" s="26"/>
      <c r="AL114" s="21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7"/>
      <c r="AK115" s="26"/>
      <c r="AL115" s="21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7"/>
      <c r="AK116" s="26"/>
      <c r="AL116" s="21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7"/>
      <c r="AK117" s="26"/>
      <c r="AL117" s="21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7"/>
      <c r="AK118" s="26"/>
      <c r="AL118" s="21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7"/>
      <c r="AK119" s="26"/>
      <c r="AL119" s="21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7"/>
      <c r="AK120" s="26"/>
      <c r="AL120" s="21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7"/>
      <c r="AK121" s="26"/>
      <c r="AL121" s="21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7"/>
      <c r="AK122" s="26"/>
      <c r="AL122" s="21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7"/>
      <c r="AK123" s="26"/>
      <c r="AL123" s="21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7"/>
      <c r="AK124" s="26"/>
      <c r="AL124" s="21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7"/>
      <c r="AK125" s="26"/>
      <c r="AL125" s="21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7"/>
      <c r="AK126" s="26"/>
      <c r="AL126" s="21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7"/>
      <c r="AK127" s="26"/>
      <c r="AL127" s="21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7"/>
      <c r="AK128" s="26"/>
      <c r="AL128" s="21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7"/>
      <c r="AK129" s="26"/>
      <c r="AL129" s="21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7"/>
      <c r="AK130" s="26"/>
      <c r="AL130" s="21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7"/>
      <c r="AK131" s="26"/>
      <c r="AL131" s="21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7"/>
      <c r="AK132" s="26"/>
      <c r="AL132" s="21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7"/>
      <c r="AK133" s="26"/>
      <c r="AL133" s="21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7"/>
      <c r="AK134" s="26"/>
      <c r="AL134" s="21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7"/>
      <c r="AK135" s="26"/>
      <c r="AL135" s="21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7"/>
      <c r="AK136" s="26"/>
      <c r="AL136" s="21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7"/>
      <c r="AK137" s="26"/>
      <c r="AL137" s="21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7"/>
      <c r="AK138" s="26"/>
      <c r="AL138" s="21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7"/>
      <c r="AK139" s="26"/>
      <c r="AL139" s="21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7"/>
      <c r="AK140" s="26"/>
      <c r="AL140" s="21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7"/>
      <c r="AK141" s="26"/>
      <c r="AL141" s="21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7"/>
      <c r="AK142" s="26"/>
      <c r="AL142" s="21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7"/>
      <c r="AK143" s="26"/>
      <c r="AL143" s="21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7"/>
      <c r="AK144" s="26"/>
      <c r="AL144" s="21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7"/>
      <c r="AK145" s="26"/>
      <c r="AL145" s="21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7"/>
      <c r="AK146" s="26"/>
      <c r="AL146" s="21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7"/>
      <c r="AK147" s="26"/>
      <c r="AL147" s="21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7"/>
      <c r="AK148" s="26"/>
      <c r="AL148" s="21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7"/>
      <c r="AK149" s="26"/>
      <c r="AL149" s="21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7"/>
      <c r="AK150" s="26"/>
      <c r="AL150" s="21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7"/>
      <c r="AK151" s="26"/>
      <c r="AL151" s="21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7"/>
      <c r="AK152" s="26"/>
      <c r="AL152" s="21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7"/>
      <c r="AK153" s="26"/>
      <c r="AL153" s="21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7"/>
      <c r="AK154" s="26"/>
      <c r="AL154" s="21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7"/>
      <c r="AK155" s="26"/>
      <c r="AL155" s="21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7"/>
      <c r="AK156" s="26"/>
      <c r="AL156" s="21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7"/>
      <c r="AK157" s="26"/>
      <c r="AL157" s="21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7"/>
      <c r="AK158" s="26"/>
      <c r="AL158" s="21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7"/>
      <c r="AK159" s="26"/>
      <c r="AL159" s="21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7"/>
      <c r="AK160" s="26"/>
      <c r="AL160" s="21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7"/>
      <c r="AK161" s="26"/>
      <c r="AL161" s="21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7"/>
      <c r="AK162" s="26"/>
      <c r="AL162" s="21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7"/>
      <c r="AK163" s="26"/>
      <c r="AL163" s="21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7"/>
      <c r="AK164" s="26"/>
      <c r="AL164" s="21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7"/>
      <c r="AK165" s="26"/>
      <c r="AL165" s="21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7"/>
      <c r="AK166" s="26"/>
      <c r="AL166" s="21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7"/>
      <c r="AK167" s="26"/>
      <c r="AL167" s="21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7"/>
      <c r="AK168" s="26"/>
      <c r="AL168" s="21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7"/>
      <c r="AK169" s="26"/>
      <c r="AL169" s="21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7"/>
      <c r="AK170" s="26"/>
      <c r="AL170" s="21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7"/>
      <c r="AK171" s="26"/>
      <c r="AL171" s="21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7"/>
      <c r="AK172" s="26"/>
      <c r="AL172" s="21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7"/>
      <c r="AK173" s="26"/>
      <c r="AL173" s="21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7"/>
      <c r="AK174" s="26"/>
      <c r="AL174" s="21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7"/>
      <c r="AK175" s="26"/>
      <c r="AL175" s="21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7"/>
      <c r="AK176" s="26"/>
      <c r="AL176" s="21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7"/>
      <c r="AK177" s="26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7"/>
      <c r="AK178" s="26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7"/>
      <c r="AK179" s="26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7"/>
      <c r="AK180" s="26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7"/>
      <c r="AK181" s="26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7"/>
      <c r="AK182" s="26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7"/>
      <c r="AK183" s="21"/>
      <c r="AL183" s="21"/>
    </row>
    <row r="184" spans="12:38" x14ac:dyDescent="0.25">
      <c r="R184" s="22"/>
      <c r="S184" s="2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7"/>
    </row>
    <row r="185" spans="12:38" x14ac:dyDescent="0.25">
      <c r="R185" s="22"/>
      <c r="S185" s="2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7"/>
    </row>
    <row r="186" spans="12:38" x14ac:dyDescent="0.25">
      <c r="R186" s="22"/>
      <c r="S186" s="2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7"/>
    </row>
    <row r="187" spans="12:38" x14ac:dyDescent="0.25">
      <c r="L187"/>
      <c r="M187"/>
      <c r="N187"/>
      <c r="O187"/>
      <c r="P187"/>
      <c r="R187" s="22"/>
      <c r="S187" s="2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140625" style="33" customWidth="1"/>
    <col min="3" max="3" width="20.28515625" style="32" customWidth="1"/>
    <col min="4" max="4" width="10.5703125" style="64" customWidth="1"/>
    <col min="5" max="5" width="8.85546875" style="64" customWidth="1"/>
    <col min="6" max="6" width="0.7109375" style="22" customWidth="1"/>
    <col min="7" max="11" width="5.28515625" style="32" customWidth="1"/>
    <col min="12" max="12" width="7.7109375" style="32" customWidth="1"/>
    <col min="13" max="16" width="5.28515625" style="32" customWidth="1"/>
    <col min="17" max="21" width="6.7109375" style="82" customWidth="1"/>
    <col min="22" max="22" width="10.5703125" style="32" customWidth="1"/>
    <col min="23" max="23" width="22.28515625" style="64" customWidth="1"/>
    <col min="24" max="24" width="9.7109375" style="32" customWidth="1"/>
    <col min="25" max="30" width="9.140625" style="2"/>
  </cols>
  <sheetData>
    <row r="1" spans="1:30" ht="18.75" x14ac:dyDescent="0.3">
      <c r="A1" s="3"/>
      <c r="B1" s="66" t="s">
        <v>45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74"/>
      <c r="R1" s="74"/>
      <c r="S1" s="74"/>
      <c r="T1" s="74"/>
      <c r="U1" s="74"/>
      <c r="V1" s="36"/>
      <c r="W1" s="41"/>
      <c r="X1" s="38"/>
      <c r="Y1" s="42"/>
      <c r="Z1" s="42"/>
      <c r="AA1" s="42"/>
      <c r="AB1" s="42"/>
      <c r="AC1" s="42"/>
      <c r="AD1" s="42"/>
    </row>
    <row r="2" spans="1:30" ht="15.75" x14ac:dyDescent="0.25">
      <c r="A2" s="3"/>
      <c r="B2" s="43" t="s">
        <v>19</v>
      </c>
      <c r="C2" s="6" t="s">
        <v>20</v>
      </c>
      <c r="D2" s="44"/>
      <c r="E2" s="44"/>
      <c r="F2" s="45"/>
      <c r="G2" s="46"/>
      <c r="H2" s="44"/>
      <c r="I2" s="44"/>
      <c r="J2" s="44"/>
      <c r="K2" s="44"/>
      <c r="L2" s="44"/>
      <c r="M2" s="44"/>
      <c r="N2" s="44"/>
      <c r="O2" s="44"/>
      <c r="P2" s="44"/>
      <c r="Q2" s="75"/>
      <c r="R2" s="75"/>
      <c r="S2" s="75"/>
      <c r="T2" s="75"/>
      <c r="U2" s="75"/>
      <c r="V2" s="44"/>
      <c r="W2" s="46"/>
      <c r="X2" s="40"/>
      <c r="Y2" s="42"/>
      <c r="Z2" s="42"/>
      <c r="AA2" s="42"/>
      <c r="AB2" s="42"/>
      <c r="AC2" s="42"/>
      <c r="AD2" s="42"/>
    </row>
    <row r="3" spans="1:30" x14ac:dyDescent="0.25">
      <c r="A3" s="3"/>
      <c r="B3" s="20" t="s">
        <v>41</v>
      </c>
      <c r="C3" s="20" t="s">
        <v>22</v>
      </c>
      <c r="D3" s="47" t="s">
        <v>23</v>
      </c>
      <c r="E3" s="48" t="s">
        <v>1</v>
      </c>
      <c r="F3" s="21"/>
      <c r="G3" s="49" t="s">
        <v>24</v>
      </c>
      <c r="H3" s="50" t="s">
        <v>25</v>
      </c>
      <c r="I3" s="50" t="s">
        <v>14</v>
      </c>
      <c r="J3" s="15" t="s">
        <v>26</v>
      </c>
      <c r="K3" s="51" t="s">
        <v>27</v>
      </c>
      <c r="L3" s="51" t="s">
        <v>28</v>
      </c>
      <c r="M3" s="49" t="s">
        <v>29</v>
      </c>
      <c r="N3" s="49" t="s">
        <v>13</v>
      </c>
      <c r="O3" s="50" t="s">
        <v>30</v>
      </c>
      <c r="P3" s="49" t="s">
        <v>25</v>
      </c>
      <c r="Q3" s="76" t="s">
        <v>9</v>
      </c>
      <c r="R3" s="76">
        <v>1</v>
      </c>
      <c r="S3" s="76">
        <v>2</v>
      </c>
      <c r="T3" s="76">
        <v>3</v>
      </c>
      <c r="U3" s="76" t="s">
        <v>31</v>
      </c>
      <c r="V3" s="15" t="s">
        <v>10</v>
      </c>
      <c r="W3" s="14" t="s">
        <v>32</v>
      </c>
      <c r="X3" s="14" t="s">
        <v>33</v>
      </c>
      <c r="Y3" s="42"/>
      <c r="Z3" s="42"/>
      <c r="AA3" s="42"/>
      <c r="AB3" s="42"/>
      <c r="AC3" s="42"/>
      <c r="AD3" s="42"/>
    </row>
    <row r="4" spans="1:30" x14ac:dyDescent="0.25">
      <c r="A4" s="9"/>
      <c r="B4" s="52" t="s">
        <v>42</v>
      </c>
      <c r="C4" s="53" t="s">
        <v>43</v>
      </c>
      <c r="D4" s="54" t="s">
        <v>36</v>
      </c>
      <c r="E4" s="55" t="s">
        <v>18</v>
      </c>
      <c r="F4" s="65"/>
      <c r="G4" s="56"/>
      <c r="H4" s="57"/>
      <c r="I4" s="56">
        <v>1</v>
      </c>
      <c r="J4" s="58"/>
      <c r="K4" s="58"/>
      <c r="L4" s="58"/>
      <c r="M4" s="58">
        <v>1</v>
      </c>
      <c r="N4" s="56"/>
      <c r="O4" s="57"/>
      <c r="P4" s="56"/>
      <c r="Q4" s="77"/>
      <c r="R4" s="77"/>
      <c r="S4" s="77"/>
      <c r="T4" s="77"/>
      <c r="U4" s="77"/>
      <c r="V4" s="59"/>
      <c r="W4" s="52" t="s">
        <v>44</v>
      </c>
      <c r="X4" s="56">
        <v>100</v>
      </c>
      <c r="Y4" s="42"/>
      <c r="Z4" s="42"/>
      <c r="AA4" s="42"/>
      <c r="AB4" s="42"/>
      <c r="AC4" s="42"/>
      <c r="AD4" s="42"/>
    </row>
    <row r="5" spans="1:30" x14ac:dyDescent="0.25">
      <c r="A5" s="9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9"/>
      <c r="R5" s="89"/>
      <c r="S5" s="89"/>
      <c r="T5" s="89"/>
      <c r="U5" s="89"/>
      <c r="V5" s="84"/>
      <c r="W5" s="85"/>
      <c r="X5" s="90"/>
      <c r="Y5" s="42"/>
      <c r="Z5" s="42"/>
      <c r="AA5" s="42"/>
      <c r="AB5" s="42"/>
      <c r="AC5" s="42"/>
      <c r="AD5" s="42"/>
    </row>
    <row r="6" spans="1:30" x14ac:dyDescent="0.25">
      <c r="A6" s="3"/>
      <c r="B6" s="20" t="s">
        <v>21</v>
      </c>
      <c r="C6" s="20" t="s">
        <v>22</v>
      </c>
      <c r="D6" s="47" t="s">
        <v>23</v>
      </c>
      <c r="E6" s="48" t="s">
        <v>1</v>
      </c>
      <c r="F6" s="21"/>
      <c r="G6" s="49" t="s">
        <v>24</v>
      </c>
      <c r="H6" s="50" t="s">
        <v>25</v>
      </c>
      <c r="I6" s="50" t="s">
        <v>14</v>
      </c>
      <c r="J6" s="15" t="s">
        <v>26</v>
      </c>
      <c r="K6" s="51" t="s">
        <v>27</v>
      </c>
      <c r="L6" s="51" t="s">
        <v>28</v>
      </c>
      <c r="M6" s="49" t="s">
        <v>29</v>
      </c>
      <c r="N6" s="49" t="s">
        <v>13</v>
      </c>
      <c r="O6" s="50" t="s">
        <v>30</v>
      </c>
      <c r="P6" s="49" t="s">
        <v>25</v>
      </c>
      <c r="Q6" s="76" t="s">
        <v>9</v>
      </c>
      <c r="R6" s="76">
        <v>1</v>
      </c>
      <c r="S6" s="76">
        <v>2</v>
      </c>
      <c r="T6" s="76">
        <v>3</v>
      </c>
      <c r="U6" s="76" t="s">
        <v>31</v>
      </c>
      <c r="V6" s="15" t="s">
        <v>10</v>
      </c>
      <c r="W6" s="14" t="s">
        <v>32</v>
      </c>
      <c r="X6" s="14" t="s">
        <v>33</v>
      </c>
      <c r="Y6" s="42"/>
      <c r="Z6" s="42"/>
      <c r="AA6" s="42"/>
      <c r="AB6" s="42"/>
      <c r="AC6" s="42"/>
      <c r="AD6" s="42"/>
    </row>
    <row r="7" spans="1:30" x14ac:dyDescent="0.25">
      <c r="A7" s="9"/>
      <c r="B7" s="52" t="s">
        <v>38</v>
      </c>
      <c r="C7" s="53" t="s">
        <v>39</v>
      </c>
      <c r="D7" s="54" t="s">
        <v>36</v>
      </c>
      <c r="E7" s="67" t="s">
        <v>18</v>
      </c>
      <c r="F7" s="68"/>
      <c r="G7" s="56"/>
      <c r="H7" s="57">
        <v>1</v>
      </c>
      <c r="I7" s="56"/>
      <c r="J7" s="58" t="s">
        <v>46</v>
      </c>
      <c r="K7" s="58">
        <v>7</v>
      </c>
      <c r="L7" s="58"/>
      <c r="M7" s="58">
        <v>1</v>
      </c>
      <c r="N7" s="56"/>
      <c r="O7" s="57"/>
      <c r="P7" s="56"/>
      <c r="Q7" s="77" t="s">
        <v>48</v>
      </c>
      <c r="R7" s="77" t="s">
        <v>51</v>
      </c>
      <c r="S7" s="77"/>
      <c r="T7" s="77" t="s">
        <v>52</v>
      </c>
      <c r="U7" s="77" t="s">
        <v>47</v>
      </c>
      <c r="V7" s="69">
        <v>0.14285714285714285</v>
      </c>
      <c r="W7" s="52" t="s">
        <v>40</v>
      </c>
      <c r="X7" s="56">
        <v>450</v>
      </c>
      <c r="Y7" s="42"/>
      <c r="Z7" s="42"/>
      <c r="AA7" s="42"/>
      <c r="AB7" s="42"/>
      <c r="AC7" s="42"/>
      <c r="AD7" s="42"/>
    </row>
    <row r="8" spans="1:30" x14ac:dyDescent="0.25">
      <c r="A8" s="9"/>
      <c r="B8" s="52" t="s">
        <v>34</v>
      </c>
      <c r="C8" s="53" t="s">
        <v>35</v>
      </c>
      <c r="D8" s="54" t="s">
        <v>36</v>
      </c>
      <c r="E8" s="67" t="s">
        <v>18</v>
      </c>
      <c r="F8" s="65"/>
      <c r="G8" s="56">
        <v>1</v>
      </c>
      <c r="H8" s="57"/>
      <c r="I8" s="56"/>
      <c r="J8" s="58" t="s">
        <v>46</v>
      </c>
      <c r="K8" s="58">
        <v>8</v>
      </c>
      <c r="L8" s="58"/>
      <c r="M8" s="58">
        <v>1</v>
      </c>
      <c r="N8" s="56"/>
      <c r="O8" s="57">
        <v>1</v>
      </c>
      <c r="P8" s="56"/>
      <c r="Q8" s="77" t="s">
        <v>49</v>
      </c>
      <c r="R8" s="77" t="s">
        <v>47</v>
      </c>
      <c r="S8" s="77"/>
      <c r="T8" s="77" t="s">
        <v>53</v>
      </c>
      <c r="U8" s="77" t="s">
        <v>51</v>
      </c>
      <c r="V8" s="59">
        <v>0.33333333333333331</v>
      </c>
      <c r="W8" s="52" t="s">
        <v>37</v>
      </c>
      <c r="X8" s="56">
        <v>600</v>
      </c>
      <c r="Y8" s="42"/>
      <c r="Z8" s="42"/>
      <c r="AA8" s="42"/>
      <c r="AB8" s="42"/>
      <c r="AC8" s="42"/>
      <c r="AD8" s="42"/>
    </row>
    <row r="9" spans="1:30" x14ac:dyDescent="0.25">
      <c r="A9" s="9"/>
      <c r="B9" s="20" t="s">
        <v>6</v>
      </c>
      <c r="C9" s="15"/>
      <c r="D9" s="14"/>
      <c r="E9" s="70"/>
      <c r="F9" s="71"/>
      <c r="G9" s="16">
        <v>1</v>
      </c>
      <c r="H9" s="16">
        <f>SUM(H6:H8)</f>
        <v>1</v>
      </c>
      <c r="I9" s="16"/>
      <c r="J9" s="15"/>
      <c r="K9" s="15"/>
      <c r="L9" s="15"/>
      <c r="M9" s="16">
        <f t="shared" ref="M9:O9" si="0">SUM(M6:M8)</f>
        <v>2</v>
      </c>
      <c r="N9" s="16"/>
      <c r="O9" s="16">
        <f t="shared" si="0"/>
        <v>1</v>
      </c>
      <c r="P9" s="16"/>
      <c r="Q9" s="72" t="s">
        <v>50</v>
      </c>
      <c r="R9" s="72" t="s">
        <v>54</v>
      </c>
      <c r="S9" s="72"/>
      <c r="T9" s="72" t="s">
        <v>55</v>
      </c>
      <c r="U9" s="72" t="s">
        <v>54</v>
      </c>
      <c r="V9" s="25">
        <v>0.28599999999999998</v>
      </c>
      <c r="W9" s="73"/>
      <c r="X9" s="72"/>
      <c r="Y9" s="42"/>
      <c r="Z9" s="42"/>
      <c r="AA9" s="42"/>
      <c r="AB9" s="42"/>
      <c r="AC9" s="42"/>
      <c r="AD9" s="42"/>
    </row>
    <row r="10" spans="1:30" x14ac:dyDescent="0.25">
      <c r="A10" s="9"/>
      <c r="B10" s="83"/>
      <c r="C10" s="84"/>
      <c r="D10" s="85"/>
      <c r="E10" s="86"/>
      <c r="F10" s="87"/>
      <c r="G10" s="84"/>
      <c r="H10" s="84"/>
      <c r="I10" s="84"/>
      <c r="J10" s="88"/>
      <c r="K10" s="88"/>
      <c r="L10" s="88"/>
      <c r="M10" s="84"/>
      <c r="N10" s="84"/>
      <c r="O10" s="84"/>
      <c r="P10" s="84"/>
      <c r="Q10" s="89"/>
      <c r="R10" s="89"/>
      <c r="S10" s="89"/>
      <c r="T10" s="89"/>
      <c r="U10" s="89"/>
      <c r="V10" s="84"/>
      <c r="W10" s="85"/>
      <c r="X10" s="90"/>
      <c r="Y10" s="42"/>
      <c r="Z10" s="42"/>
      <c r="AA10" s="42"/>
      <c r="AB10" s="42"/>
      <c r="AC10" s="42"/>
      <c r="AD10" s="42"/>
    </row>
    <row r="11" spans="1:30" x14ac:dyDescent="0.25">
      <c r="A11" s="9"/>
      <c r="B11" s="60"/>
      <c r="C11" s="26"/>
      <c r="D11" s="60"/>
      <c r="E11" s="61"/>
      <c r="G11" s="26"/>
      <c r="H11" s="27"/>
      <c r="I11" s="26"/>
      <c r="J11" s="21"/>
      <c r="K11" s="21"/>
      <c r="L11" s="21"/>
      <c r="M11" s="26"/>
      <c r="N11" s="26"/>
      <c r="O11" s="26"/>
      <c r="P11" s="26"/>
      <c r="Q11" s="78"/>
      <c r="R11" s="78"/>
      <c r="S11" s="78"/>
      <c r="T11" s="78"/>
      <c r="U11" s="78"/>
      <c r="V11" s="26"/>
      <c r="W11" s="60"/>
      <c r="X11" s="26"/>
      <c r="Y11" s="42"/>
      <c r="Z11" s="42"/>
      <c r="AA11" s="42"/>
      <c r="AB11" s="42"/>
      <c r="AC11" s="42"/>
      <c r="AD11" s="42"/>
    </row>
    <row r="12" spans="1:30" x14ac:dyDescent="0.25">
      <c r="A12" s="9"/>
      <c r="B12" s="60"/>
      <c r="C12" s="26"/>
      <c r="D12" s="60"/>
      <c r="E12" s="61"/>
      <c r="G12" s="26"/>
      <c r="H12" s="27"/>
      <c r="I12" s="26"/>
      <c r="J12" s="21"/>
      <c r="K12" s="21"/>
      <c r="L12" s="21"/>
      <c r="M12" s="26"/>
      <c r="N12" s="26"/>
      <c r="O12" s="26"/>
      <c r="P12" s="26"/>
      <c r="Q12" s="78"/>
      <c r="R12" s="78"/>
      <c r="S12" s="78"/>
      <c r="T12" s="78"/>
      <c r="U12" s="78"/>
      <c r="V12" s="26"/>
      <c r="W12" s="60"/>
      <c r="X12" s="26"/>
      <c r="Y12" s="42"/>
      <c r="Z12" s="42"/>
      <c r="AA12" s="42"/>
      <c r="AB12" s="42"/>
      <c r="AC12" s="42"/>
      <c r="AD12" s="42"/>
    </row>
    <row r="13" spans="1:30" x14ac:dyDescent="0.25">
      <c r="A13" s="9"/>
      <c r="B13" s="60"/>
      <c r="C13" s="26"/>
      <c r="D13" s="60"/>
      <c r="E13" s="61"/>
      <c r="G13" s="26"/>
      <c r="H13" s="27"/>
      <c r="I13" s="26"/>
      <c r="J13" s="21"/>
      <c r="K13" s="21"/>
      <c r="L13" s="21"/>
      <c r="M13" s="26"/>
      <c r="N13" s="26"/>
      <c r="O13" s="26"/>
      <c r="P13" s="26"/>
      <c r="Q13" s="78"/>
      <c r="R13" s="78"/>
      <c r="S13" s="78"/>
      <c r="T13" s="78"/>
      <c r="U13" s="78"/>
      <c r="V13" s="26"/>
      <c r="W13" s="60"/>
      <c r="X13" s="26"/>
      <c r="Y13" s="42"/>
      <c r="Z13" s="42"/>
      <c r="AA13" s="42"/>
      <c r="AB13" s="42"/>
      <c r="AC13" s="42"/>
      <c r="AD13" s="42"/>
    </row>
    <row r="14" spans="1:30" x14ac:dyDescent="0.25">
      <c r="A14" s="9"/>
      <c r="B14" s="60"/>
      <c r="C14" s="26"/>
      <c r="D14" s="60"/>
      <c r="E14" s="61"/>
      <c r="G14" s="26"/>
      <c r="H14" s="27"/>
      <c r="I14" s="26"/>
      <c r="J14" s="21"/>
      <c r="K14" s="21"/>
      <c r="L14" s="21"/>
      <c r="M14" s="26"/>
      <c r="N14" s="26"/>
      <c r="O14" s="26"/>
      <c r="P14" s="26"/>
      <c r="Q14" s="78"/>
      <c r="R14" s="78"/>
      <c r="S14" s="78"/>
      <c r="T14" s="78"/>
      <c r="U14" s="78"/>
      <c r="V14" s="26"/>
      <c r="W14" s="60"/>
      <c r="X14" s="26"/>
      <c r="Y14" s="42"/>
      <c r="Z14" s="42"/>
      <c r="AA14" s="42"/>
      <c r="AB14" s="42"/>
      <c r="AC14" s="42"/>
      <c r="AD14" s="42"/>
    </row>
    <row r="15" spans="1:30" x14ac:dyDescent="0.25">
      <c r="A15" s="9"/>
      <c r="B15" s="60"/>
      <c r="C15" s="26"/>
      <c r="D15" s="60"/>
      <c r="E15" s="61"/>
      <c r="G15" s="26"/>
      <c r="H15" s="27"/>
      <c r="I15" s="26"/>
      <c r="J15" s="21"/>
      <c r="K15" s="21"/>
      <c r="L15" s="21"/>
      <c r="M15" s="26"/>
      <c r="N15" s="26"/>
      <c r="O15" s="26"/>
      <c r="P15" s="26"/>
      <c r="Q15" s="78"/>
      <c r="R15" s="78"/>
      <c r="S15" s="78"/>
      <c r="T15" s="78"/>
      <c r="U15" s="78"/>
      <c r="V15" s="26"/>
      <c r="W15" s="60"/>
      <c r="X15" s="26"/>
      <c r="Y15" s="42"/>
      <c r="Z15" s="42"/>
      <c r="AA15" s="42"/>
      <c r="AB15" s="42"/>
      <c r="AC15" s="42"/>
      <c r="AD15" s="42"/>
    </row>
    <row r="16" spans="1:30" x14ac:dyDescent="0.25">
      <c r="A16" s="9"/>
      <c r="B16" s="60"/>
      <c r="C16" s="26"/>
      <c r="D16" s="60"/>
      <c r="E16" s="61"/>
      <c r="G16" s="26"/>
      <c r="H16" s="27"/>
      <c r="I16" s="26"/>
      <c r="J16" s="21"/>
      <c r="K16" s="21"/>
      <c r="L16" s="21"/>
      <c r="M16" s="26"/>
      <c r="N16" s="26"/>
      <c r="O16" s="26"/>
      <c r="P16" s="26"/>
      <c r="Q16" s="78"/>
      <c r="R16" s="78"/>
      <c r="S16" s="78"/>
      <c r="T16" s="78"/>
      <c r="U16" s="78"/>
      <c r="V16" s="26"/>
      <c r="W16" s="60"/>
      <c r="X16" s="26"/>
      <c r="Y16" s="42"/>
      <c r="Z16" s="42"/>
      <c r="AA16" s="42"/>
      <c r="AB16" s="42"/>
      <c r="AC16" s="42"/>
      <c r="AD16" s="42"/>
    </row>
    <row r="17" spans="1:30" x14ac:dyDescent="0.25">
      <c r="A17" s="9"/>
      <c r="B17" s="60"/>
      <c r="C17" s="26"/>
      <c r="D17" s="60"/>
      <c r="E17" s="61"/>
      <c r="G17" s="26"/>
      <c r="H17" s="27"/>
      <c r="I17" s="26"/>
      <c r="J17" s="21"/>
      <c r="K17" s="21"/>
      <c r="L17" s="21"/>
      <c r="M17" s="26"/>
      <c r="N17" s="26"/>
      <c r="O17" s="26"/>
      <c r="P17" s="26"/>
      <c r="Q17" s="78"/>
      <c r="R17" s="78"/>
      <c r="S17" s="78"/>
      <c r="T17" s="78"/>
      <c r="U17" s="78"/>
      <c r="V17" s="26"/>
      <c r="W17" s="60"/>
      <c r="X17" s="26"/>
      <c r="Y17" s="42"/>
      <c r="Z17" s="42"/>
      <c r="AA17" s="42"/>
      <c r="AB17" s="42"/>
      <c r="AC17" s="42"/>
      <c r="AD17" s="42"/>
    </row>
    <row r="18" spans="1:30" x14ac:dyDescent="0.25">
      <c r="A18" s="9"/>
      <c r="B18" s="60"/>
      <c r="C18" s="26"/>
      <c r="D18" s="60"/>
      <c r="E18" s="61"/>
      <c r="G18" s="26"/>
      <c r="H18" s="27"/>
      <c r="I18" s="26"/>
      <c r="J18" s="21"/>
      <c r="K18" s="21"/>
      <c r="L18" s="21"/>
      <c r="M18" s="26"/>
      <c r="N18" s="26"/>
      <c r="O18" s="26"/>
      <c r="P18" s="26"/>
      <c r="Q18" s="78"/>
      <c r="R18" s="78"/>
      <c r="S18" s="78"/>
      <c r="T18" s="78"/>
      <c r="U18" s="78"/>
      <c r="V18" s="26"/>
      <c r="W18" s="60"/>
      <c r="X18" s="26"/>
      <c r="Y18" s="42"/>
      <c r="Z18" s="42"/>
      <c r="AA18" s="42"/>
      <c r="AB18" s="42"/>
      <c r="AC18" s="42"/>
      <c r="AD18" s="42"/>
    </row>
    <row r="19" spans="1:30" x14ac:dyDescent="0.25">
      <c r="A19" s="9"/>
      <c r="B19" s="60"/>
      <c r="C19" s="26"/>
      <c r="D19" s="60"/>
      <c r="E19" s="61"/>
      <c r="G19" s="26"/>
      <c r="H19" s="27"/>
      <c r="I19" s="26"/>
      <c r="J19" s="21"/>
      <c r="K19" s="21"/>
      <c r="L19" s="21"/>
      <c r="M19" s="26"/>
      <c r="N19" s="26"/>
      <c r="O19" s="26"/>
      <c r="P19" s="26"/>
      <c r="Q19" s="78"/>
      <c r="R19" s="78"/>
      <c r="S19" s="78"/>
      <c r="T19" s="78"/>
      <c r="U19" s="78"/>
      <c r="V19" s="26"/>
      <c r="W19" s="60"/>
      <c r="X19" s="26"/>
      <c r="Y19" s="42"/>
      <c r="Z19" s="42"/>
      <c r="AA19" s="42"/>
      <c r="AB19" s="42"/>
      <c r="AC19" s="42"/>
      <c r="AD19" s="42"/>
    </row>
    <row r="20" spans="1:30" x14ac:dyDescent="0.25">
      <c r="A20" s="9"/>
      <c r="B20" s="60"/>
      <c r="C20" s="26"/>
      <c r="D20" s="60"/>
      <c r="E20" s="61"/>
      <c r="G20" s="26"/>
      <c r="H20" s="27"/>
      <c r="I20" s="26"/>
      <c r="J20" s="21"/>
      <c r="K20" s="21"/>
      <c r="L20" s="21"/>
      <c r="M20" s="26"/>
      <c r="N20" s="26"/>
      <c r="O20" s="26"/>
      <c r="P20" s="26"/>
      <c r="Q20" s="78"/>
      <c r="R20" s="78"/>
      <c r="S20" s="78"/>
      <c r="T20" s="78"/>
      <c r="U20" s="78"/>
      <c r="V20" s="26"/>
      <c r="W20" s="60"/>
      <c r="X20" s="26"/>
      <c r="Y20" s="42"/>
      <c r="Z20" s="42"/>
      <c r="AA20" s="42"/>
      <c r="AB20" s="42"/>
      <c r="AC20" s="42"/>
      <c r="AD20" s="42"/>
    </row>
    <row r="21" spans="1:30" x14ac:dyDescent="0.25">
      <c r="A21" s="9"/>
      <c r="B21" s="26"/>
      <c r="C21" s="26"/>
      <c r="D21" s="60"/>
      <c r="E21" s="39"/>
      <c r="F21" s="60"/>
      <c r="G21" s="26"/>
      <c r="H21" s="27"/>
      <c r="I21" s="26"/>
      <c r="J21" s="21"/>
      <c r="K21" s="21"/>
      <c r="L21" s="21"/>
      <c r="M21" s="26"/>
      <c r="N21" s="26"/>
      <c r="O21" s="26"/>
      <c r="P21" s="26"/>
      <c r="Q21" s="78"/>
      <c r="R21" s="78"/>
      <c r="S21" s="78"/>
      <c r="T21" s="78"/>
      <c r="U21" s="78"/>
      <c r="V21" s="26"/>
      <c r="W21" s="60"/>
      <c r="X21" s="26"/>
      <c r="Y21" s="42"/>
      <c r="Z21" s="42"/>
      <c r="AA21" s="42"/>
      <c r="AB21" s="42"/>
      <c r="AC21" s="42"/>
      <c r="AD21" s="42"/>
    </row>
    <row r="22" spans="1:30" x14ac:dyDescent="0.25">
      <c r="A22" s="9"/>
      <c r="B22" s="26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79"/>
      <c r="R22" s="79"/>
      <c r="S22" s="79"/>
      <c r="T22" s="79"/>
      <c r="U22" s="79"/>
      <c r="V22" s="60"/>
      <c r="W22" s="60"/>
      <c r="X22" s="60"/>
      <c r="Y22" s="42"/>
      <c r="Z22" s="42"/>
      <c r="AA22" s="42"/>
      <c r="AB22" s="42"/>
      <c r="AC22" s="42"/>
      <c r="AD22" s="42"/>
    </row>
    <row r="23" spans="1:30" x14ac:dyDescent="0.25">
      <c r="A23" s="9"/>
      <c r="B23" s="26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79"/>
      <c r="R23" s="79"/>
      <c r="S23" s="79"/>
      <c r="T23" s="79"/>
      <c r="U23" s="79"/>
      <c r="V23" s="60"/>
      <c r="W23" s="60"/>
      <c r="X23" s="60"/>
      <c r="Y23" s="42"/>
      <c r="Z23" s="42"/>
      <c r="AA23" s="42"/>
      <c r="AB23" s="42"/>
      <c r="AC23" s="42"/>
      <c r="AD23" s="42"/>
    </row>
    <row r="24" spans="1:30" x14ac:dyDescent="0.25">
      <c r="A24" s="9"/>
      <c r="B24" s="26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79"/>
      <c r="R24" s="79"/>
      <c r="S24" s="79"/>
      <c r="T24" s="79"/>
      <c r="U24" s="79"/>
      <c r="V24" s="60"/>
      <c r="W24" s="60"/>
      <c r="X24" s="60"/>
      <c r="Y24" s="42"/>
      <c r="Z24" s="42"/>
      <c r="AA24" s="42"/>
      <c r="AB24" s="42"/>
      <c r="AC24" s="42"/>
      <c r="AD24" s="42"/>
    </row>
    <row r="25" spans="1:30" x14ac:dyDescent="0.25">
      <c r="A25" s="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79"/>
      <c r="R25" s="79"/>
      <c r="S25" s="79"/>
      <c r="T25" s="79"/>
      <c r="U25" s="79"/>
      <c r="V25" s="60"/>
      <c r="W25" s="60"/>
      <c r="X25" s="60"/>
      <c r="Y25" s="42"/>
      <c r="Z25" s="42"/>
      <c r="AA25" s="42"/>
      <c r="AB25" s="42"/>
      <c r="AC25" s="42"/>
      <c r="AD25" s="42"/>
    </row>
    <row r="26" spans="1:30" x14ac:dyDescent="0.25">
      <c r="A26" s="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79"/>
      <c r="R26" s="79"/>
      <c r="S26" s="79"/>
      <c r="T26" s="79"/>
      <c r="U26" s="79"/>
      <c r="V26" s="60"/>
      <c r="W26" s="60"/>
      <c r="X26" s="60"/>
      <c r="Y26" s="42"/>
      <c r="Z26" s="42"/>
      <c r="AA26" s="42"/>
      <c r="AB26" s="42"/>
      <c r="AC26" s="42"/>
      <c r="AD26" s="42"/>
    </row>
    <row r="27" spans="1:30" x14ac:dyDescent="0.25">
      <c r="A27" s="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79"/>
      <c r="R27" s="79"/>
      <c r="S27" s="79"/>
      <c r="T27" s="79"/>
      <c r="U27" s="79"/>
      <c r="V27" s="60"/>
      <c r="W27" s="60"/>
      <c r="X27" s="60"/>
      <c r="Y27" s="42"/>
      <c r="Z27" s="42"/>
      <c r="AA27" s="42"/>
      <c r="AB27" s="42"/>
      <c r="AC27" s="42"/>
      <c r="AD27" s="42"/>
    </row>
    <row r="28" spans="1:30" x14ac:dyDescent="0.25">
      <c r="A28" s="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79"/>
      <c r="R28" s="79"/>
      <c r="S28" s="79"/>
      <c r="T28" s="79"/>
      <c r="U28" s="79"/>
      <c r="V28" s="60"/>
      <c r="W28" s="60"/>
      <c r="X28" s="60"/>
      <c r="Y28" s="42"/>
      <c r="Z28" s="42"/>
      <c r="AA28" s="42"/>
      <c r="AB28" s="42"/>
      <c r="AC28" s="42"/>
      <c r="AD28" s="42"/>
    </row>
    <row r="29" spans="1:30" x14ac:dyDescent="0.25">
      <c r="A29" s="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79"/>
      <c r="R29" s="79"/>
      <c r="S29" s="79"/>
      <c r="T29" s="79"/>
      <c r="U29" s="79"/>
      <c r="V29" s="60"/>
      <c r="W29" s="60"/>
      <c r="X29" s="60"/>
      <c r="Y29" s="42"/>
      <c r="Z29" s="42"/>
      <c r="AA29" s="42"/>
      <c r="AB29" s="42"/>
      <c r="AC29" s="42"/>
      <c r="AD29" s="42"/>
    </row>
    <row r="30" spans="1:30" x14ac:dyDescent="0.25">
      <c r="A30" s="9"/>
      <c r="B30" s="60"/>
      <c r="C30" s="26"/>
      <c r="D30" s="60"/>
      <c r="E30" s="61"/>
      <c r="G30" s="26"/>
      <c r="H30" s="27"/>
      <c r="I30" s="26"/>
      <c r="J30" s="21"/>
      <c r="K30" s="21"/>
      <c r="L30" s="21"/>
      <c r="M30" s="26"/>
      <c r="N30" s="26"/>
      <c r="O30" s="26"/>
      <c r="P30" s="26"/>
      <c r="Q30" s="78"/>
      <c r="R30" s="78"/>
      <c r="S30" s="78"/>
      <c r="T30" s="78"/>
      <c r="U30" s="78"/>
      <c r="V30" s="26"/>
      <c r="W30" s="60"/>
      <c r="X30" s="26"/>
      <c r="Y30" s="42"/>
      <c r="Z30" s="42"/>
      <c r="AA30" s="42"/>
      <c r="AB30" s="42"/>
      <c r="AC30" s="42"/>
      <c r="AD30" s="42"/>
    </row>
    <row r="31" spans="1:30" x14ac:dyDescent="0.25">
      <c r="A31" s="9"/>
      <c r="B31" s="60"/>
      <c r="C31" s="26"/>
      <c r="D31" s="60"/>
      <c r="E31" s="61"/>
      <c r="G31" s="26"/>
      <c r="H31" s="27"/>
      <c r="I31" s="26"/>
      <c r="J31" s="21"/>
      <c r="K31" s="21"/>
      <c r="L31" s="21"/>
      <c r="M31" s="26"/>
      <c r="N31" s="26"/>
      <c r="O31" s="26"/>
      <c r="P31" s="26"/>
      <c r="Q31" s="78"/>
      <c r="R31" s="78"/>
      <c r="S31" s="78"/>
      <c r="T31" s="78"/>
      <c r="U31" s="78"/>
      <c r="V31" s="26"/>
      <c r="W31" s="60"/>
      <c r="X31" s="26"/>
      <c r="Y31" s="42"/>
      <c r="Z31" s="42"/>
      <c r="AA31" s="42"/>
      <c r="AB31" s="42"/>
      <c r="AC31" s="42"/>
      <c r="AD31" s="42"/>
    </row>
    <row r="32" spans="1:30" x14ac:dyDescent="0.25">
      <c r="A32" s="9"/>
      <c r="B32" s="60"/>
      <c r="C32" s="26"/>
      <c r="D32" s="60"/>
      <c r="E32" s="61"/>
      <c r="G32" s="26"/>
      <c r="H32" s="27"/>
      <c r="I32" s="26"/>
      <c r="J32" s="21"/>
      <c r="K32" s="21"/>
      <c r="L32" s="21"/>
      <c r="M32" s="26"/>
      <c r="N32" s="26"/>
      <c r="O32" s="26"/>
      <c r="P32" s="26"/>
      <c r="Q32" s="78"/>
      <c r="R32" s="78"/>
      <c r="S32" s="78"/>
      <c r="T32" s="78"/>
      <c r="U32" s="78"/>
      <c r="V32" s="26"/>
      <c r="W32" s="62"/>
      <c r="X32" s="26"/>
      <c r="Y32" s="42"/>
      <c r="Z32" s="42"/>
      <c r="AA32" s="42"/>
      <c r="AB32" s="42"/>
      <c r="AC32" s="42"/>
      <c r="AD32" s="42"/>
    </row>
    <row r="33" spans="1:30" x14ac:dyDescent="0.25">
      <c r="A33" s="9"/>
      <c r="B33" s="60"/>
      <c r="C33" s="26"/>
      <c r="D33" s="60"/>
      <c r="E33" s="61"/>
      <c r="G33" s="26"/>
      <c r="H33" s="27"/>
      <c r="I33" s="26"/>
      <c r="J33" s="21"/>
      <c r="K33" s="21"/>
      <c r="L33" s="21"/>
      <c r="M33" s="26"/>
      <c r="N33" s="26"/>
      <c r="O33" s="26"/>
      <c r="P33" s="26"/>
      <c r="Q33" s="78"/>
      <c r="R33" s="78"/>
      <c r="S33" s="78"/>
      <c r="T33" s="78"/>
      <c r="U33" s="78"/>
      <c r="V33" s="26"/>
      <c r="W33" s="26"/>
      <c r="X33" s="26"/>
      <c r="Y33" s="42"/>
      <c r="Z33" s="42"/>
      <c r="AA33" s="42"/>
      <c r="AB33" s="42"/>
      <c r="AC33" s="42"/>
      <c r="AD33" s="42"/>
    </row>
    <row r="34" spans="1:30" x14ac:dyDescent="0.25">
      <c r="A34" s="9"/>
      <c r="B34" s="60"/>
      <c r="C34" s="26"/>
      <c r="D34" s="60"/>
      <c r="E34" s="61"/>
      <c r="G34" s="26"/>
      <c r="H34" s="27"/>
      <c r="I34" s="26"/>
      <c r="J34" s="21"/>
      <c r="K34" s="21"/>
      <c r="L34" s="21"/>
      <c r="M34" s="26"/>
      <c r="N34" s="26"/>
      <c r="O34" s="26"/>
      <c r="P34" s="26"/>
      <c r="Q34" s="78"/>
      <c r="R34" s="78"/>
      <c r="S34" s="78"/>
      <c r="T34" s="78"/>
      <c r="U34" s="78"/>
      <c r="V34" s="26"/>
      <c r="W34" s="63"/>
      <c r="X34" s="26"/>
      <c r="Y34" s="42"/>
      <c r="Z34" s="42"/>
      <c r="AA34" s="42"/>
      <c r="AB34" s="42"/>
      <c r="AC34" s="42"/>
      <c r="AD34" s="42"/>
    </row>
    <row r="35" spans="1:30" x14ac:dyDescent="0.25">
      <c r="A35" s="9"/>
      <c r="B35" s="60"/>
      <c r="C35" s="26"/>
      <c r="D35" s="60"/>
      <c r="E35" s="61"/>
      <c r="G35" s="26"/>
      <c r="H35" s="27"/>
      <c r="I35" s="26"/>
      <c r="J35" s="21"/>
      <c r="K35" s="21"/>
      <c r="L35" s="21"/>
      <c r="M35" s="26"/>
      <c r="N35" s="26"/>
      <c r="O35" s="26"/>
      <c r="P35" s="26"/>
      <c r="Q35" s="78"/>
      <c r="R35" s="78"/>
      <c r="S35" s="78"/>
      <c r="T35" s="78"/>
      <c r="U35" s="78"/>
      <c r="V35" s="26"/>
      <c r="W35" s="60"/>
      <c r="X35" s="26"/>
      <c r="Y35" s="42"/>
      <c r="Z35" s="42"/>
      <c r="AA35" s="42"/>
      <c r="AB35" s="42"/>
      <c r="AC35" s="42"/>
      <c r="AD35" s="42"/>
    </row>
    <row r="36" spans="1:30" x14ac:dyDescent="0.25">
      <c r="A36" s="9"/>
      <c r="B36" s="60"/>
      <c r="C36" s="26"/>
      <c r="D36" s="60"/>
      <c r="E36" s="61"/>
      <c r="G36" s="26"/>
      <c r="H36" s="27"/>
      <c r="I36" s="26"/>
      <c r="J36" s="21"/>
      <c r="K36" s="21"/>
      <c r="L36" s="21"/>
      <c r="M36" s="26"/>
      <c r="N36" s="26"/>
      <c r="O36" s="26"/>
      <c r="P36" s="26"/>
      <c r="Q36" s="78"/>
      <c r="R36" s="78"/>
      <c r="S36" s="78"/>
      <c r="T36" s="78"/>
      <c r="U36" s="78"/>
      <c r="V36" s="26"/>
      <c r="W36" s="60"/>
      <c r="X36" s="26"/>
      <c r="Y36" s="42"/>
      <c r="Z36" s="42"/>
      <c r="AA36" s="42"/>
      <c r="AB36" s="42"/>
      <c r="AC36" s="42"/>
      <c r="AD36" s="42"/>
    </row>
    <row r="37" spans="1:30" x14ac:dyDescent="0.25">
      <c r="A37" s="9"/>
      <c r="B37" s="60"/>
      <c r="C37" s="26"/>
      <c r="D37" s="60"/>
      <c r="E37" s="61"/>
      <c r="G37" s="26"/>
      <c r="H37" s="27"/>
      <c r="I37" s="26"/>
      <c r="J37" s="21"/>
      <c r="K37" s="21"/>
      <c r="L37" s="21"/>
      <c r="M37" s="26"/>
      <c r="N37" s="26"/>
      <c r="O37" s="26"/>
      <c r="P37" s="26"/>
      <c r="Q37" s="78"/>
      <c r="R37" s="78"/>
      <c r="S37" s="78"/>
      <c r="T37" s="78"/>
      <c r="U37" s="78"/>
      <c r="V37" s="26"/>
      <c r="W37" s="60"/>
      <c r="X37" s="26"/>
      <c r="Y37" s="42"/>
      <c r="Z37" s="42"/>
      <c r="AA37" s="42"/>
      <c r="AB37" s="42"/>
      <c r="AC37" s="42"/>
      <c r="AD37" s="42"/>
    </row>
    <row r="38" spans="1:30" x14ac:dyDescent="0.25">
      <c r="A38" s="9"/>
      <c r="B38" s="60"/>
      <c r="C38" s="26"/>
      <c r="D38" s="60"/>
      <c r="E38" s="61"/>
      <c r="G38" s="26"/>
      <c r="H38" s="27"/>
      <c r="I38" s="26"/>
      <c r="J38" s="21"/>
      <c r="K38" s="21"/>
      <c r="L38" s="21"/>
      <c r="M38" s="26"/>
      <c r="N38" s="26"/>
      <c r="O38" s="26"/>
      <c r="P38" s="26"/>
      <c r="Q38" s="78"/>
      <c r="R38" s="78"/>
      <c r="S38" s="78"/>
      <c r="T38" s="78"/>
      <c r="U38" s="78"/>
      <c r="V38" s="26"/>
      <c r="W38" s="60"/>
      <c r="X38" s="26"/>
      <c r="Y38" s="42"/>
      <c r="Z38" s="42"/>
      <c r="AA38" s="42"/>
      <c r="AB38" s="42"/>
      <c r="AC38" s="42"/>
      <c r="AD38" s="42"/>
    </row>
    <row r="39" spans="1:30" x14ac:dyDescent="0.25">
      <c r="A39" s="9"/>
      <c r="B39" s="60"/>
      <c r="C39" s="26"/>
      <c r="D39" s="60"/>
      <c r="E39" s="61"/>
      <c r="G39" s="26"/>
      <c r="H39" s="27"/>
      <c r="I39" s="26"/>
      <c r="J39" s="21"/>
      <c r="K39" s="21"/>
      <c r="L39" s="21"/>
      <c r="M39" s="26"/>
      <c r="N39" s="26"/>
      <c r="O39" s="26"/>
      <c r="P39" s="26"/>
      <c r="Q39" s="78"/>
      <c r="R39" s="78"/>
      <c r="S39" s="78"/>
      <c r="T39" s="78"/>
      <c r="U39" s="78"/>
      <c r="V39" s="26"/>
      <c r="W39" s="60"/>
      <c r="X39" s="26"/>
      <c r="Y39" s="42"/>
      <c r="Z39" s="42"/>
      <c r="AA39" s="42"/>
      <c r="AB39" s="42"/>
      <c r="AC39" s="42"/>
      <c r="AD39" s="42"/>
    </row>
    <row r="40" spans="1:30" x14ac:dyDescent="0.25">
      <c r="A40" s="9"/>
      <c r="B40" s="60"/>
      <c r="C40" s="26"/>
      <c r="D40" s="60"/>
      <c r="E40" s="61"/>
      <c r="G40" s="26"/>
      <c r="H40" s="27"/>
      <c r="I40" s="26"/>
      <c r="J40" s="21"/>
      <c r="K40" s="21"/>
      <c r="L40" s="21"/>
      <c r="M40" s="26"/>
      <c r="N40" s="26"/>
      <c r="O40" s="26"/>
      <c r="P40" s="26"/>
      <c r="Q40" s="78"/>
      <c r="R40" s="78"/>
      <c r="S40" s="78"/>
      <c r="T40" s="78"/>
      <c r="U40" s="78"/>
      <c r="V40" s="26"/>
      <c r="W40" s="60"/>
      <c r="X40" s="26"/>
      <c r="Y40" s="42"/>
      <c r="Z40" s="42"/>
      <c r="AA40" s="42"/>
      <c r="AB40" s="42"/>
      <c r="AC40" s="42"/>
      <c r="AD40" s="42"/>
    </row>
    <row r="41" spans="1:30" x14ac:dyDescent="0.25">
      <c r="A41" s="9"/>
      <c r="B41" s="60"/>
      <c r="C41" s="26"/>
      <c r="D41" s="60"/>
      <c r="E41" s="61"/>
      <c r="G41" s="26"/>
      <c r="H41" s="27"/>
      <c r="I41" s="26"/>
      <c r="J41" s="21"/>
      <c r="K41" s="21"/>
      <c r="L41" s="21"/>
      <c r="M41" s="26"/>
      <c r="N41" s="26"/>
      <c r="O41" s="26"/>
      <c r="P41" s="26"/>
      <c r="Q41" s="78"/>
      <c r="R41" s="78"/>
      <c r="S41" s="78"/>
      <c r="T41" s="78"/>
      <c r="U41" s="78"/>
      <c r="V41" s="26"/>
      <c r="W41" s="60"/>
      <c r="X41" s="26"/>
      <c r="Y41" s="42"/>
      <c r="Z41" s="42"/>
      <c r="AA41" s="42"/>
      <c r="AB41" s="42"/>
      <c r="AC41" s="42"/>
      <c r="AD41" s="42"/>
    </row>
    <row r="42" spans="1:30" x14ac:dyDescent="0.25">
      <c r="A42" s="9"/>
      <c r="B42" s="60"/>
      <c r="C42" s="26"/>
      <c r="D42" s="60"/>
      <c r="E42" s="60"/>
      <c r="F42" s="21"/>
      <c r="G42" s="26"/>
      <c r="H42" s="27"/>
      <c r="I42" s="26"/>
      <c r="J42" s="21"/>
      <c r="K42" s="21"/>
      <c r="L42" s="21"/>
      <c r="M42" s="21"/>
      <c r="N42" s="30"/>
      <c r="O42" s="30"/>
      <c r="P42" s="21"/>
      <c r="Q42" s="80"/>
      <c r="R42" s="80"/>
      <c r="S42" s="80"/>
      <c r="T42" s="80"/>
      <c r="U42" s="80"/>
      <c r="V42" s="21"/>
      <c r="W42" s="60"/>
      <c r="X42" s="21"/>
      <c r="Y42" s="42"/>
      <c r="Z42" s="42"/>
      <c r="AA42" s="42"/>
      <c r="AB42" s="42"/>
      <c r="AC42" s="42"/>
      <c r="AD42" s="42"/>
    </row>
    <row r="43" spans="1:30" x14ac:dyDescent="0.25">
      <c r="A43" s="9"/>
      <c r="B43" s="60"/>
      <c r="C43" s="26"/>
      <c r="D43" s="60"/>
      <c r="E43" s="60"/>
      <c r="F43" s="21"/>
      <c r="G43" s="26"/>
      <c r="H43" s="27"/>
      <c r="I43" s="26"/>
      <c r="J43" s="21"/>
      <c r="K43" s="21"/>
      <c r="L43" s="21"/>
      <c r="M43" s="21"/>
      <c r="N43" s="30"/>
      <c r="O43" s="30"/>
      <c r="P43" s="21"/>
      <c r="Q43" s="80"/>
      <c r="R43" s="80"/>
      <c r="S43" s="80"/>
      <c r="T43" s="80"/>
      <c r="U43" s="80"/>
      <c r="V43" s="21"/>
      <c r="W43" s="60"/>
      <c r="X43" s="21"/>
      <c r="Y43" s="42"/>
      <c r="Z43" s="42"/>
      <c r="AA43" s="42"/>
      <c r="AB43" s="42"/>
      <c r="AC43" s="42"/>
      <c r="AD43" s="42"/>
    </row>
    <row r="44" spans="1:30" x14ac:dyDescent="0.25">
      <c r="A44" s="9"/>
      <c r="B44" s="60"/>
      <c r="C44" s="26"/>
      <c r="D44" s="60"/>
      <c r="E44" s="60"/>
      <c r="F44" s="21"/>
      <c r="G44" s="26"/>
      <c r="H44" s="27"/>
      <c r="I44" s="26"/>
      <c r="J44" s="21"/>
      <c r="K44" s="21"/>
      <c r="L44" s="21"/>
      <c r="M44" s="21"/>
      <c r="N44" s="30"/>
      <c r="O44" s="30"/>
      <c r="P44" s="21"/>
      <c r="Q44" s="80"/>
      <c r="R44" s="80"/>
      <c r="S44" s="80"/>
      <c r="T44" s="80"/>
      <c r="U44" s="80"/>
      <c r="V44" s="21"/>
      <c r="W44" s="60"/>
      <c r="X44" s="21"/>
      <c r="Y44" s="42"/>
      <c r="Z44" s="42"/>
      <c r="AA44" s="42"/>
      <c r="AB44" s="42"/>
      <c r="AC44" s="42"/>
      <c r="AD44" s="42"/>
    </row>
    <row r="45" spans="1:30" x14ac:dyDescent="0.25">
      <c r="A45" s="9"/>
      <c r="B45" s="60"/>
      <c r="C45" s="26"/>
      <c r="D45" s="60"/>
      <c r="E45" s="60"/>
      <c r="F45" s="21"/>
      <c r="G45" s="26"/>
      <c r="H45" s="27"/>
      <c r="I45" s="26"/>
      <c r="J45" s="21"/>
      <c r="K45" s="21"/>
      <c r="L45" s="21"/>
      <c r="M45" s="21"/>
      <c r="N45" s="30"/>
      <c r="O45" s="30"/>
      <c r="P45" s="21"/>
      <c r="Q45" s="80"/>
      <c r="R45" s="80"/>
      <c r="S45" s="80"/>
      <c r="T45" s="80"/>
      <c r="U45" s="80"/>
      <c r="V45" s="21"/>
      <c r="W45" s="60"/>
      <c r="X45" s="21"/>
      <c r="Y45" s="42"/>
      <c r="Z45" s="42"/>
      <c r="AA45" s="42"/>
      <c r="AB45" s="42"/>
      <c r="AC45" s="42"/>
      <c r="AD45" s="42"/>
    </row>
    <row r="46" spans="1:30" x14ac:dyDescent="0.25">
      <c r="A46" s="9"/>
      <c r="B46" s="60"/>
      <c r="C46" s="26"/>
      <c r="D46" s="60"/>
      <c r="E46" s="60"/>
      <c r="F46" s="21"/>
      <c r="G46" s="26"/>
      <c r="H46" s="27"/>
      <c r="I46" s="26"/>
      <c r="J46" s="21"/>
      <c r="K46" s="21"/>
      <c r="L46" s="21"/>
      <c r="M46" s="21"/>
      <c r="N46" s="30"/>
      <c r="O46" s="30"/>
      <c r="P46" s="21"/>
      <c r="Q46" s="80"/>
      <c r="R46" s="80"/>
      <c r="S46" s="80"/>
      <c r="T46" s="80"/>
      <c r="U46" s="80"/>
      <c r="V46" s="21"/>
      <c r="W46" s="60"/>
      <c r="X46" s="21"/>
      <c r="Y46" s="42"/>
      <c r="Z46" s="42"/>
      <c r="AA46" s="42"/>
      <c r="AB46" s="42"/>
      <c r="AC46" s="42"/>
      <c r="AD46" s="42"/>
    </row>
    <row r="47" spans="1:30" x14ac:dyDescent="0.25">
      <c r="A47" s="9"/>
      <c r="B47" s="60"/>
      <c r="C47" s="26"/>
      <c r="D47" s="60"/>
      <c r="E47" s="60"/>
      <c r="F47" s="21"/>
      <c r="G47" s="26"/>
      <c r="H47" s="27"/>
      <c r="I47" s="26"/>
      <c r="J47" s="21"/>
      <c r="K47" s="21"/>
      <c r="L47" s="21"/>
      <c r="M47" s="21"/>
      <c r="N47" s="30"/>
      <c r="O47" s="30"/>
      <c r="P47" s="21"/>
      <c r="Q47" s="80"/>
      <c r="R47" s="80"/>
      <c r="S47" s="80"/>
      <c r="T47" s="80"/>
      <c r="U47" s="80"/>
      <c r="V47" s="21"/>
      <c r="W47" s="60"/>
      <c r="X47" s="21"/>
      <c r="Y47" s="42"/>
      <c r="Z47" s="42"/>
      <c r="AA47" s="42"/>
      <c r="AB47" s="42"/>
      <c r="AC47" s="42"/>
      <c r="AD47" s="42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81"/>
      <c r="R49" s="81"/>
      <c r="S49" s="81"/>
      <c r="T49" s="81"/>
      <c r="U49" s="8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81"/>
      <c r="R50" s="81"/>
      <c r="S50" s="81"/>
      <c r="T50" s="81"/>
      <c r="U50" s="8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81"/>
      <c r="R51" s="81"/>
      <c r="S51" s="81"/>
      <c r="T51" s="81"/>
      <c r="U51" s="8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81"/>
      <c r="R52" s="81"/>
      <c r="S52" s="81"/>
      <c r="T52" s="81"/>
      <c r="U52" s="8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81"/>
      <c r="R53" s="81"/>
      <c r="S53" s="81"/>
      <c r="T53" s="81"/>
      <c r="U53" s="8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81"/>
      <c r="R54" s="81"/>
      <c r="S54" s="81"/>
      <c r="T54" s="81"/>
      <c r="U54" s="8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81"/>
      <c r="R55" s="81"/>
      <c r="S55" s="81"/>
      <c r="T55" s="81"/>
      <c r="U55" s="8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81"/>
      <c r="R56" s="81"/>
      <c r="S56" s="81"/>
      <c r="T56" s="81"/>
      <c r="U56" s="8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81"/>
      <c r="R57" s="81"/>
      <c r="S57" s="81"/>
      <c r="T57" s="81"/>
      <c r="U57" s="8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81"/>
      <c r="R58" s="81"/>
      <c r="S58" s="81"/>
      <c r="T58" s="81"/>
      <c r="U58" s="8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81"/>
      <c r="R59" s="81"/>
      <c r="S59" s="81"/>
      <c r="T59" s="81"/>
      <c r="U59" s="8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81"/>
      <c r="R60" s="81"/>
      <c r="S60" s="81"/>
      <c r="T60" s="81"/>
      <c r="U60" s="81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2019-01-21T19:32:11Z</dcterms:modified>
</cp:coreProperties>
</file>