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O23" i="4"/>
  <c r="O21" i="4"/>
  <c r="N20" i="4"/>
  <c r="M20" i="4"/>
  <c r="L20" i="4"/>
  <c r="K20" i="4"/>
  <c r="K23" i="4" s="1"/>
  <c r="AS17" i="4"/>
  <c r="AQ17" i="4"/>
  <c r="AP17" i="4"/>
  <c r="AO17" i="4"/>
  <c r="AN17" i="4"/>
  <c r="AM17" i="4"/>
  <c r="AG17" i="4"/>
  <c r="K22" i="4" s="1"/>
  <c r="AE17" i="4"/>
  <c r="I22" i="4" s="1"/>
  <c r="AD17" i="4"/>
  <c r="H22" i="4" s="1"/>
  <c r="AC17" i="4"/>
  <c r="G22" i="4" s="1"/>
  <c r="AB17" i="4"/>
  <c r="F22" i="4" s="1"/>
  <c r="AA17" i="4"/>
  <c r="E22" i="4" s="1"/>
  <c r="W17" i="4"/>
  <c r="U17" i="4"/>
  <c r="T17" i="4"/>
  <c r="S17" i="4"/>
  <c r="R17" i="4"/>
  <c r="Q17" i="4"/>
  <c r="K17" i="4"/>
  <c r="K21" i="4" s="1"/>
  <c r="I17" i="4"/>
  <c r="I21" i="4" s="1"/>
  <c r="H17" i="4"/>
  <c r="H21" i="4" s="1"/>
  <c r="G17" i="4"/>
  <c r="G21" i="4" s="1"/>
  <c r="F17" i="4"/>
  <c r="F21" i="4" s="1"/>
  <c r="E17" i="4"/>
  <c r="E21" i="4" s="1"/>
  <c r="M22" i="4" l="1"/>
  <c r="O22" i="4"/>
  <c r="E23" i="4"/>
  <c r="G23" i="4"/>
  <c r="F23" i="4"/>
  <c r="N21" i="4"/>
  <c r="L21" i="4"/>
  <c r="H23" i="4"/>
  <c r="M23" i="4" s="1"/>
  <c r="M21" i="4"/>
  <c r="N22" i="4"/>
  <c r="L22" i="4"/>
  <c r="I23" i="4"/>
  <c r="N23" i="4" l="1"/>
  <c r="L23" i="4"/>
  <c r="AA24" i="1" l="1"/>
  <c r="Z24" i="1"/>
  <c r="Y24" i="1"/>
  <c r="X24" i="1"/>
  <c r="W24" i="1"/>
</calcChain>
</file>

<file path=xl/sharedStrings.xml><?xml version="1.0" encoding="utf-8"?>
<sst xmlns="http://schemas.openxmlformats.org/spreadsheetml/2006/main" count="259" uniqueCount="94">
  <si>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</si>
  <si>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</si>
  <si>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</si>
  <si>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</si>
  <si>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</si>
  <si>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</si>
  <si>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</si>
  <si>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</si>
  <si>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</si>
  <si>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</si>
  <si>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</si>
  <si>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</si>
  <si>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</si>
  <si>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</si>
  <si>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</si>
  <si>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</si>
  <si>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</si>
  <si>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</si>
  <si>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</si>
  <si>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</si>
  <si>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</si>
  <si>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</si>
  <si>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</si>
  <si>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</si>
  <si>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</si>
  <si>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</si>
  <si>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</si>
  <si>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</si>
  <si>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</si>
  <si>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</si>
  <si>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</si>
  <si>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</si>
  <si>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</si>
  <si>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Jukka Jokela</t>
  </si>
  <si>
    <t>12.</t>
  </si>
  <si>
    <t>UPV</t>
  </si>
  <si>
    <t>8.</t>
  </si>
  <si>
    <t>22.08. 1976  UPV - SMJ  2-4</t>
  </si>
  <si>
    <t xml:space="preserve">  19 v   7 kk 14 pv</t>
  </si>
  <si>
    <t>3.  ottelu</t>
  </si>
  <si>
    <t>08.06. 1977  ViVe - UPV  4-4</t>
  </si>
  <si>
    <t xml:space="preserve">  20 v   5 kk   0 pv</t>
  </si>
  <si>
    <t>6.</t>
  </si>
  <si>
    <t>ykköspesis</t>
  </si>
  <si>
    <t>11.</t>
  </si>
  <si>
    <t>3.</t>
  </si>
  <si>
    <t>UPV = Ulvilan Pesä-Veikot  (1957)</t>
  </si>
  <si>
    <t>Seurat</t>
  </si>
  <si>
    <t>----</t>
  </si>
  <si>
    <t>8.1.1957</t>
  </si>
  <si>
    <t>YKKÖSPESIS</t>
  </si>
  <si>
    <t>7.</t>
  </si>
  <si>
    <t>ykkössarja</t>
  </si>
  <si>
    <t>suomensarja</t>
  </si>
  <si>
    <t>4.</t>
  </si>
  <si>
    <t>1.</t>
  </si>
  <si>
    <t>2.</t>
  </si>
  <si>
    <t>5.</t>
  </si>
  <si>
    <t>10.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</si>
  <si>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</si>
  <si>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</si>
  <si>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</si>
  <si>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</si>
  <si>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</si>
  <si>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</si>
  <si>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</si>
  <si>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</si>
  <si>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</si>
  <si>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</si>
  <si>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</si>
  <si>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</si>
  <si>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</si>
  <si>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</si>
  <si>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23.08. 1975  Ikaalinen</t>
  </si>
  <si>
    <t xml:space="preserve">  8-6</t>
  </si>
  <si>
    <t>Länsi</t>
  </si>
  <si>
    <t>vai</t>
  </si>
  <si>
    <t>Tero Rancken</t>
  </si>
  <si>
    <t>URA SUPERISSA</t>
  </si>
  <si>
    <t>SUPERPESIS</t>
  </si>
  <si>
    <t xml:space="preserve"> Arvo-ottelut</t>
  </si>
  <si>
    <t>Mitalit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</si>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</sst>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6" borderId="1" xfId="0" applyFont="1" applyFill="1" applyBorder="1" applyAlignment="1"/>
    <xf numFmtId="165" fontId="3" fillId="6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7" borderId="13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7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0" fillId="0" borderId="0" xfId="0" applyFill="1"/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9" borderId="1" xfId="0" applyFont="1" applyFill="1" applyBorder="1" applyAlignment="1">
      <alignment horizontal="left"/>
    </xf>
    <xf numFmtId="49" fontId="3" fillId="9" borderId="1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165" fontId="3" fillId="9" borderId="1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7" borderId="9" xfId="0" applyFont="1" applyFill="1" applyBorder="1"/>
    <xf numFmtId="0" fontId="3" fillId="7" borderId="5" xfId="0" applyFont="1" applyFill="1" applyBorder="1"/>
    <xf numFmtId="0" fontId="3" fillId="7" borderId="12" xfId="0" applyFont="1" applyFill="1" applyBorder="1"/>
    <xf numFmtId="165" fontId="3" fillId="5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2" borderId="0" xfId="0" applyFont="1" applyFill="1" applyBorder="1" applyAlignment="1">
      <alignment horizontal="center"/>
    </xf>
    <xf numFmtId="0" fontId="3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42" customWidth="1"/>
    <col min="16" max="20" width="5.7109375" style="79" customWidth="1"/>
    <col min="21" max="21" width="8.7109375" style="79" customWidth="1"/>
    <col min="22" max="22" width="0.7109375" style="42" customWidth="1"/>
    <col min="23" max="27" width="5.7109375" style="79" customWidth="1"/>
    <col min="28" max="28" width="8.7109375" style="79" customWidth="1"/>
    <col min="29" max="29" width="0.7109375" style="42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79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113"/>
      <c r="W2" s="22" t="s">
        <v>15</v>
      </c>
      <c r="X2" s="14"/>
      <c r="Y2" s="14"/>
      <c r="Z2" s="14"/>
      <c r="AA2" s="14"/>
      <c r="AB2" s="14"/>
      <c r="AC2" s="113"/>
      <c r="AD2" s="22" t="s">
        <v>80</v>
      </c>
      <c r="AE2" s="14"/>
      <c r="AF2" s="14"/>
      <c r="AG2" s="20"/>
      <c r="AH2" s="14" t="s">
        <v>81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5">
      <c r="A4" s="9"/>
      <c r="B4" s="25">
        <v>1976</v>
      </c>
      <c r="C4" s="25" t="s">
        <v>36</v>
      </c>
      <c r="D4" s="2" t="s">
        <v>35</v>
      </c>
      <c r="E4" s="25">
        <v>1</v>
      </c>
      <c r="F4" s="25">
        <v>0</v>
      </c>
      <c r="G4" s="26">
        <v>0</v>
      </c>
      <c r="H4" s="25">
        <v>0</v>
      </c>
      <c r="I4" s="25"/>
      <c r="J4" s="25"/>
      <c r="K4" s="25"/>
      <c r="L4" s="25"/>
      <c r="M4" s="25"/>
      <c r="N4" s="27"/>
      <c r="O4" s="42"/>
      <c r="P4" s="25"/>
      <c r="Q4" s="25"/>
      <c r="R4" s="25"/>
      <c r="S4" s="25"/>
      <c r="T4" s="25"/>
      <c r="U4" s="25"/>
      <c r="V4" s="42"/>
      <c r="W4" s="28"/>
      <c r="X4" s="28"/>
      <c r="Y4" s="28"/>
      <c r="Z4" s="28"/>
      <c r="AA4" s="28"/>
      <c r="AB4" s="92"/>
      <c r="AC4" s="42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1977</v>
      </c>
      <c r="C5" s="25" t="s">
        <v>34</v>
      </c>
      <c r="D5" s="2" t="s">
        <v>35</v>
      </c>
      <c r="E5" s="25">
        <v>12</v>
      </c>
      <c r="F5" s="25">
        <v>0</v>
      </c>
      <c r="G5" s="26">
        <v>3</v>
      </c>
      <c r="H5" s="25">
        <v>2</v>
      </c>
      <c r="I5" s="25">
        <v>31</v>
      </c>
      <c r="J5" s="25">
        <v>14</v>
      </c>
      <c r="K5" s="25">
        <v>6</v>
      </c>
      <c r="L5" s="25">
        <v>8</v>
      </c>
      <c r="M5" s="25">
        <v>3</v>
      </c>
      <c r="N5" s="30" t="s">
        <v>48</v>
      </c>
      <c r="O5" s="24"/>
      <c r="P5" s="25"/>
      <c r="Q5" s="25"/>
      <c r="R5" s="25"/>
      <c r="S5" s="25"/>
      <c r="T5" s="25"/>
      <c r="U5" s="25"/>
      <c r="V5" s="24"/>
      <c r="W5" s="28"/>
      <c r="X5" s="28"/>
      <c r="Y5" s="28"/>
      <c r="Z5" s="28"/>
      <c r="AA5" s="28"/>
      <c r="AB5" s="92"/>
      <c r="AC5" s="24"/>
      <c r="AD5" s="25"/>
      <c r="AE5" s="38"/>
      <c r="AF5" s="38"/>
      <c r="AG5" s="25"/>
      <c r="AH5" s="25"/>
      <c r="AI5" s="25"/>
      <c r="AJ5" s="9"/>
    </row>
    <row r="6" spans="1:36" s="23" customFormat="1" ht="15" customHeight="1" x14ac:dyDescent="0.2">
      <c r="A6" s="9"/>
      <c r="B6" s="93">
        <v>1978</v>
      </c>
      <c r="C6" s="93" t="s">
        <v>56</v>
      </c>
      <c r="D6" s="94" t="s">
        <v>35</v>
      </c>
      <c r="E6" s="93"/>
      <c r="F6" s="97" t="s">
        <v>53</v>
      </c>
      <c r="G6" s="95"/>
      <c r="H6" s="93"/>
      <c r="I6" s="93"/>
      <c r="J6" s="93"/>
      <c r="K6" s="93"/>
      <c r="L6" s="93"/>
      <c r="M6" s="93"/>
      <c r="N6" s="96"/>
      <c r="O6" s="24"/>
      <c r="P6" s="25"/>
      <c r="Q6" s="25"/>
      <c r="R6" s="25"/>
      <c r="S6" s="25"/>
      <c r="T6" s="25"/>
      <c r="U6" s="25"/>
      <c r="V6" s="24"/>
      <c r="W6" s="28"/>
      <c r="X6" s="28"/>
      <c r="Y6" s="28"/>
      <c r="Z6" s="28"/>
      <c r="AA6" s="28"/>
      <c r="AB6" s="92"/>
      <c r="AC6" s="24"/>
      <c r="AD6" s="25"/>
      <c r="AE6" s="38"/>
      <c r="AF6" s="38"/>
      <c r="AG6" s="25"/>
      <c r="AH6" s="25"/>
      <c r="AI6" s="25"/>
      <c r="AJ6" s="9"/>
    </row>
    <row r="7" spans="1:36" s="23" customFormat="1" ht="15" customHeight="1" x14ac:dyDescent="0.25">
      <c r="A7" s="9"/>
      <c r="B7" s="93">
        <v>1979</v>
      </c>
      <c r="C7" s="93" t="s">
        <v>45</v>
      </c>
      <c r="D7" s="94" t="s">
        <v>35</v>
      </c>
      <c r="E7" s="93"/>
      <c r="F7" s="97" t="s">
        <v>53</v>
      </c>
      <c r="G7" s="95"/>
      <c r="H7" s="93"/>
      <c r="I7" s="93"/>
      <c r="J7" s="93"/>
      <c r="K7" s="93"/>
      <c r="L7" s="93"/>
      <c r="M7" s="93"/>
      <c r="N7" s="96"/>
      <c r="O7" s="42"/>
      <c r="P7" s="25"/>
      <c r="Q7" s="25"/>
      <c r="R7" s="25"/>
      <c r="S7" s="25"/>
      <c r="T7" s="25"/>
      <c r="U7" s="25"/>
      <c r="V7" s="42"/>
      <c r="W7" s="28"/>
      <c r="X7" s="28"/>
      <c r="Y7" s="28"/>
      <c r="Z7" s="28"/>
      <c r="AA7" s="28"/>
      <c r="AB7" s="92"/>
      <c r="AC7" s="42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93">
        <v>1980</v>
      </c>
      <c r="C8" s="93" t="s">
        <v>57</v>
      </c>
      <c r="D8" s="94" t="s">
        <v>35</v>
      </c>
      <c r="E8" s="93"/>
      <c r="F8" s="97" t="s">
        <v>53</v>
      </c>
      <c r="G8" s="95"/>
      <c r="H8" s="93"/>
      <c r="I8" s="93"/>
      <c r="J8" s="93"/>
      <c r="K8" s="93"/>
      <c r="L8" s="93"/>
      <c r="M8" s="93"/>
      <c r="N8" s="96"/>
      <c r="O8" s="42"/>
      <c r="P8" s="25"/>
      <c r="Q8" s="25"/>
      <c r="R8" s="25"/>
      <c r="S8" s="25"/>
      <c r="T8" s="25"/>
      <c r="U8" s="25"/>
      <c r="V8" s="42"/>
      <c r="W8" s="28"/>
      <c r="X8" s="28"/>
      <c r="Y8" s="28"/>
      <c r="Z8" s="28"/>
      <c r="AA8" s="28"/>
      <c r="AB8" s="92"/>
      <c r="AC8" s="42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93">
        <v>1981</v>
      </c>
      <c r="C9" s="93" t="s">
        <v>55</v>
      </c>
      <c r="D9" s="94" t="s">
        <v>35</v>
      </c>
      <c r="E9" s="93"/>
      <c r="F9" s="97" t="s">
        <v>53</v>
      </c>
      <c r="G9" s="95"/>
      <c r="H9" s="93"/>
      <c r="I9" s="93"/>
      <c r="J9" s="93"/>
      <c r="K9" s="93"/>
      <c r="L9" s="93"/>
      <c r="M9" s="93"/>
      <c r="N9" s="96"/>
      <c r="O9" s="42"/>
      <c r="P9" s="25"/>
      <c r="Q9" s="25"/>
      <c r="R9" s="26"/>
      <c r="S9" s="25"/>
      <c r="T9" s="25"/>
      <c r="U9" s="25"/>
      <c r="V9" s="42"/>
      <c r="W9" s="28"/>
      <c r="X9" s="28"/>
      <c r="Y9" s="28"/>
      <c r="Z9" s="28"/>
      <c r="AA9" s="28"/>
      <c r="AB9" s="92"/>
      <c r="AC9" s="42"/>
      <c r="AD9" s="25"/>
      <c r="AE9" s="38"/>
      <c r="AF9" s="39"/>
      <c r="AG9" s="26"/>
      <c r="AH9" s="29"/>
      <c r="AI9" s="25"/>
      <c r="AJ9" s="9"/>
    </row>
    <row r="10" spans="1:36" s="23" customFormat="1" ht="15" customHeight="1" x14ac:dyDescent="0.25">
      <c r="A10" s="9"/>
      <c r="B10" s="31">
        <v>1982</v>
      </c>
      <c r="C10" s="31" t="s">
        <v>58</v>
      </c>
      <c r="D10" s="32" t="s">
        <v>35</v>
      </c>
      <c r="E10" s="31"/>
      <c r="F10" s="37" t="s">
        <v>52</v>
      </c>
      <c r="G10" s="81"/>
      <c r="H10" s="34"/>
      <c r="I10" s="31"/>
      <c r="J10" s="31"/>
      <c r="K10" s="31"/>
      <c r="L10" s="31"/>
      <c r="M10" s="31"/>
      <c r="N10" s="35"/>
      <c r="O10" s="42"/>
      <c r="P10" s="25"/>
      <c r="Q10" s="25"/>
      <c r="R10" s="25"/>
      <c r="S10" s="25"/>
      <c r="T10" s="25"/>
      <c r="U10" s="25"/>
      <c r="V10" s="42"/>
      <c r="W10" s="28"/>
      <c r="X10" s="28"/>
      <c r="Y10" s="28"/>
      <c r="Z10" s="28"/>
      <c r="AA10" s="28"/>
      <c r="AB10" s="92"/>
      <c r="AC10" s="42"/>
      <c r="AD10" s="25"/>
      <c r="AE10" s="25"/>
      <c r="AF10" s="26"/>
      <c r="AG10" s="26"/>
      <c r="AH10" s="29"/>
      <c r="AI10" s="25"/>
      <c r="AJ10" s="9"/>
    </row>
    <row r="11" spans="1:36" s="23" customFormat="1" ht="15" customHeight="1" x14ac:dyDescent="0.25">
      <c r="A11" s="9"/>
      <c r="B11" s="93">
        <v>1983</v>
      </c>
      <c r="C11" s="93" t="s">
        <v>45</v>
      </c>
      <c r="D11" s="94" t="s">
        <v>35</v>
      </c>
      <c r="E11" s="93"/>
      <c r="F11" s="97" t="s">
        <v>53</v>
      </c>
      <c r="G11" s="95"/>
      <c r="H11" s="93"/>
      <c r="I11" s="93"/>
      <c r="J11" s="93"/>
      <c r="K11" s="93"/>
      <c r="L11" s="93"/>
      <c r="M11" s="93"/>
      <c r="N11" s="96"/>
      <c r="O11" s="42"/>
      <c r="P11" s="25"/>
      <c r="Q11" s="25"/>
      <c r="R11" s="25"/>
      <c r="S11" s="25"/>
      <c r="T11" s="25"/>
      <c r="U11" s="25"/>
      <c r="V11" s="42"/>
      <c r="W11" s="28"/>
      <c r="X11" s="28"/>
      <c r="Y11" s="28"/>
      <c r="Z11" s="28"/>
      <c r="AA11" s="28"/>
      <c r="AB11" s="92"/>
      <c r="AC11" s="42"/>
      <c r="AD11" s="25"/>
      <c r="AE11" s="25"/>
      <c r="AF11" s="26"/>
      <c r="AG11" s="26"/>
      <c r="AH11" s="29"/>
      <c r="AI11" s="25"/>
      <c r="AJ11" s="9"/>
    </row>
    <row r="12" spans="1:36" s="23" customFormat="1" ht="15" customHeight="1" x14ac:dyDescent="0.25">
      <c r="A12" s="9"/>
      <c r="B12" s="93">
        <v>1984</v>
      </c>
      <c r="C12" s="93" t="s">
        <v>55</v>
      </c>
      <c r="D12" s="94" t="s">
        <v>35</v>
      </c>
      <c r="E12" s="93"/>
      <c r="F12" s="97" t="s">
        <v>53</v>
      </c>
      <c r="G12" s="95"/>
      <c r="H12" s="93"/>
      <c r="I12" s="93"/>
      <c r="J12" s="93"/>
      <c r="K12" s="93"/>
      <c r="L12" s="93"/>
      <c r="M12" s="93"/>
      <c r="N12" s="96"/>
      <c r="O12" s="42"/>
      <c r="P12" s="25"/>
      <c r="Q12" s="25"/>
      <c r="R12" s="25"/>
      <c r="S12" s="25"/>
      <c r="T12" s="25"/>
      <c r="U12" s="25"/>
      <c r="V12" s="42"/>
      <c r="W12" s="28"/>
      <c r="X12" s="28"/>
      <c r="Y12" s="28"/>
      <c r="Z12" s="28"/>
      <c r="AA12" s="28"/>
      <c r="AB12" s="92"/>
      <c r="AC12" s="42"/>
      <c r="AD12" s="25"/>
      <c r="AE12" s="25"/>
      <c r="AF12" s="26"/>
      <c r="AG12" s="26"/>
      <c r="AH12" s="29"/>
      <c r="AI12" s="25"/>
      <c r="AJ12" s="9"/>
    </row>
    <row r="13" spans="1:36" s="23" customFormat="1" ht="15" customHeight="1" x14ac:dyDescent="0.25">
      <c r="A13" s="9"/>
      <c r="B13" s="31">
        <v>1985</v>
      </c>
      <c r="C13" s="31" t="s">
        <v>44</v>
      </c>
      <c r="D13" s="32" t="s">
        <v>35</v>
      </c>
      <c r="E13" s="31"/>
      <c r="F13" s="37" t="s">
        <v>52</v>
      </c>
      <c r="G13" s="81"/>
      <c r="H13" s="34"/>
      <c r="I13" s="31"/>
      <c r="J13" s="31"/>
      <c r="K13" s="31"/>
      <c r="L13" s="31"/>
      <c r="M13" s="31"/>
      <c r="N13" s="35"/>
      <c r="O13" s="42"/>
      <c r="P13" s="25"/>
      <c r="Q13" s="25"/>
      <c r="R13" s="25"/>
      <c r="S13" s="25"/>
      <c r="T13" s="25"/>
      <c r="U13" s="25"/>
      <c r="V13" s="42"/>
      <c r="W13" s="28"/>
      <c r="X13" s="28"/>
      <c r="Y13" s="28"/>
      <c r="Z13" s="28"/>
      <c r="AA13" s="28"/>
      <c r="AB13" s="92"/>
      <c r="AC13" s="42"/>
      <c r="AD13" s="25"/>
      <c r="AE13" s="25"/>
      <c r="AF13" s="26"/>
      <c r="AG13" s="26"/>
      <c r="AH13" s="29"/>
      <c r="AI13" s="25"/>
      <c r="AJ13" s="9"/>
    </row>
    <row r="14" spans="1:36" s="23" customFormat="1" ht="15" customHeight="1" x14ac:dyDescent="0.25">
      <c r="A14" s="9"/>
      <c r="B14" s="93">
        <v>1986</v>
      </c>
      <c r="C14" s="93" t="s">
        <v>57</v>
      </c>
      <c r="D14" s="94" t="s">
        <v>35</v>
      </c>
      <c r="E14" s="93"/>
      <c r="F14" s="97" t="s">
        <v>53</v>
      </c>
      <c r="G14" s="95"/>
      <c r="H14" s="93"/>
      <c r="I14" s="93"/>
      <c r="J14" s="93"/>
      <c r="K14" s="93"/>
      <c r="L14" s="93"/>
      <c r="M14" s="93"/>
      <c r="N14" s="96"/>
      <c r="O14" s="42"/>
      <c r="P14" s="25"/>
      <c r="Q14" s="25"/>
      <c r="R14" s="25"/>
      <c r="S14" s="25"/>
      <c r="T14" s="25"/>
      <c r="U14" s="25"/>
      <c r="V14" s="42"/>
      <c r="W14" s="28"/>
      <c r="X14" s="28"/>
      <c r="Y14" s="28"/>
      <c r="Z14" s="28"/>
      <c r="AA14" s="28"/>
      <c r="AB14" s="92"/>
      <c r="AC14" s="42"/>
      <c r="AD14" s="25"/>
      <c r="AE14" s="25"/>
      <c r="AF14" s="26"/>
      <c r="AG14" s="26"/>
      <c r="AH14" s="29"/>
      <c r="AI14" s="25"/>
      <c r="AJ14" s="9"/>
    </row>
    <row r="15" spans="1:36" s="23" customFormat="1" ht="15" customHeight="1" x14ac:dyDescent="0.25">
      <c r="A15" s="9"/>
      <c r="B15" s="93">
        <v>1987</v>
      </c>
      <c r="C15" s="93" t="s">
        <v>56</v>
      </c>
      <c r="D15" s="94" t="s">
        <v>35</v>
      </c>
      <c r="E15" s="93"/>
      <c r="F15" s="97" t="s">
        <v>53</v>
      </c>
      <c r="G15" s="95"/>
      <c r="H15" s="93"/>
      <c r="I15" s="93"/>
      <c r="J15" s="93"/>
      <c r="K15" s="93"/>
      <c r="L15" s="93"/>
      <c r="M15" s="93"/>
      <c r="N15" s="96"/>
      <c r="O15" s="42"/>
      <c r="P15" s="25"/>
      <c r="Q15" s="25"/>
      <c r="R15" s="25"/>
      <c r="S15" s="25"/>
      <c r="T15" s="25"/>
      <c r="U15" s="25"/>
      <c r="V15" s="42"/>
      <c r="W15" s="28"/>
      <c r="X15" s="28"/>
      <c r="Y15" s="28"/>
      <c r="Z15" s="28"/>
      <c r="AA15" s="28"/>
      <c r="AB15" s="92"/>
      <c r="AC15" s="42"/>
      <c r="AD15" s="25"/>
      <c r="AE15" s="25"/>
      <c r="AF15" s="26"/>
      <c r="AG15" s="26"/>
      <c r="AH15" s="29"/>
      <c r="AI15" s="25"/>
      <c r="AJ15" s="9"/>
    </row>
    <row r="16" spans="1:36" s="23" customFormat="1" ht="15" customHeight="1" x14ac:dyDescent="0.25">
      <c r="A16" s="9"/>
      <c r="B16" s="93">
        <v>1988</v>
      </c>
      <c r="C16" s="93" t="s">
        <v>55</v>
      </c>
      <c r="D16" s="94" t="s">
        <v>35</v>
      </c>
      <c r="E16" s="93"/>
      <c r="F16" s="97" t="s">
        <v>53</v>
      </c>
      <c r="G16" s="95"/>
      <c r="H16" s="93"/>
      <c r="I16" s="93"/>
      <c r="J16" s="93"/>
      <c r="K16" s="93"/>
      <c r="L16" s="93"/>
      <c r="M16" s="93"/>
      <c r="N16" s="96"/>
      <c r="O16" s="42"/>
      <c r="P16" s="25"/>
      <c r="Q16" s="25"/>
      <c r="R16" s="25"/>
      <c r="S16" s="25"/>
      <c r="T16" s="25"/>
      <c r="U16" s="25"/>
      <c r="V16" s="42"/>
      <c r="W16" s="28"/>
      <c r="X16" s="28"/>
      <c r="Y16" s="28"/>
      <c r="Z16" s="28"/>
      <c r="AA16" s="28"/>
      <c r="AB16" s="92"/>
      <c r="AC16" s="42"/>
      <c r="AD16" s="25"/>
      <c r="AE16" s="25"/>
      <c r="AF16" s="26"/>
      <c r="AG16" s="26"/>
      <c r="AH16" s="29"/>
      <c r="AI16" s="25"/>
      <c r="AJ16" s="9"/>
    </row>
    <row r="17" spans="1:36" s="23" customFormat="1" ht="15" customHeight="1" x14ac:dyDescent="0.25">
      <c r="A17" s="9"/>
      <c r="B17" s="31">
        <v>1989</v>
      </c>
      <c r="C17" s="34" t="s">
        <v>51</v>
      </c>
      <c r="D17" s="32" t="s">
        <v>35</v>
      </c>
      <c r="E17" s="31"/>
      <c r="F17" s="33" t="s">
        <v>52</v>
      </c>
      <c r="G17" s="81"/>
      <c r="H17" s="34"/>
      <c r="I17" s="31"/>
      <c r="J17" s="31"/>
      <c r="K17" s="31"/>
      <c r="L17" s="31"/>
      <c r="M17" s="31"/>
      <c r="N17" s="35"/>
      <c r="O17" s="42"/>
      <c r="P17" s="25"/>
      <c r="Q17" s="25"/>
      <c r="R17" s="25"/>
      <c r="S17" s="25"/>
      <c r="T17" s="25"/>
      <c r="U17" s="25"/>
      <c r="V17" s="42"/>
      <c r="W17" s="28"/>
      <c r="X17" s="28"/>
      <c r="Y17" s="28"/>
      <c r="Z17" s="28"/>
      <c r="AA17" s="28"/>
      <c r="AB17" s="92"/>
      <c r="AC17" s="42"/>
      <c r="AD17" s="25"/>
      <c r="AE17" s="25"/>
      <c r="AF17" s="26"/>
      <c r="AG17" s="26"/>
      <c r="AH17" s="29"/>
      <c r="AI17" s="25"/>
      <c r="AJ17" s="9"/>
    </row>
    <row r="18" spans="1:36" s="23" customFormat="1" ht="15" customHeight="1" x14ac:dyDescent="0.25">
      <c r="A18" s="9"/>
      <c r="B18" s="31">
        <v>1990</v>
      </c>
      <c r="C18" s="31" t="s">
        <v>45</v>
      </c>
      <c r="D18" s="32" t="s">
        <v>35</v>
      </c>
      <c r="E18" s="31"/>
      <c r="F18" s="33" t="s">
        <v>52</v>
      </c>
      <c r="G18" s="81"/>
      <c r="H18" s="34"/>
      <c r="I18" s="31"/>
      <c r="J18" s="31"/>
      <c r="K18" s="31"/>
      <c r="L18" s="31"/>
      <c r="M18" s="31"/>
      <c r="N18" s="35"/>
      <c r="O18" s="42"/>
      <c r="P18" s="25"/>
      <c r="Q18" s="25"/>
      <c r="R18" s="25"/>
      <c r="S18" s="25"/>
      <c r="T18" s="25"/>
      <c r="U18" s="25"/>
      <c r="V18" s="42"/>
      <c r="W18" s="28">
        <v>2</v>
      </c>
      <c r="X18" s="28">
        <v>0</v>
      </c>
      <c r="Y18" s="28">
        <v>2</v>
      </c>
      <c r="Z18" s="28">
        <v>0</v>
      </c>
      <c r="AA18" s="28">
        <v>5</v>
      </c>
      <c r="AB18" s="117" t="s">
        <v>48</v>
      </c>
      <c r="AC18" s="42"/>
      <c r="AD18" s="25"/>
      <c r="AE18" s="38"/>
      <c r="AF18" s="39"/>
      <c r="AG18" s="26"/>
      <c r="AH18" s="29"/>
      <c r="AI18" s="25"/>
      <c r="AJ18" s="9"/>
    </row>
    <row r="19" spans="1:36" s="23" customFormat="1" ht="15" customHeight="1" x14ac:dyDescent="0.25">
      <c r="A19" s="9"/>
      <c r="B19" s="31">
        <v>1991</v>
      </c>
      <c r="C19" s="31" t="s">
        <v>44</v>
      </c>
      <c r="D19" s="32" t="s">
        <v>35</v>
      </c>
      <c r="E19" s="31"/>
      <c r="F19" s="37" t="s">
        <v>52</v>
      </c>
      <c r="G19" s="81"/>
      <c r="H19" s="34"/>
      <c r="I19" s="31"/>
      <c r="J19" s="31"/>
      <c r="K19" s="31"/>
      <c r="L19" s="31"/>
      <c r="M19" s="31"/>
      <c r="N19" s="35"/>
      <c r="O19" s="42"/>
      <c r="P19" s="25"/>
      <c r="Q19" s="25"/>
      <c r="R19" s="25"/>
      <c r="S19" s="25"/>
      <c r="T19" s="25"/>
      <c r="U19" s="25"/>
      <c r="V19" s="42"/>
      <c r="W19" s="28"/>
      <c r="X19" s="28"/>
      <c r="Y19" s="28"/>
      <c r="Z19" s="28"/>
      <c r="AA19" s="28"/>
      <c r="AB19" s="92"/>
      <c r="AC19" s="42"/>
      <c r="AD19" s="25"/>
      <c r="AE19" s="25"/>
      <c r="AF19" s="26"/>
      <c r="AG19" s="26"/>
      <c r="AH19" s="29"/>
      <c r="AI19" s="25"/>
      <c r="AJ19" s="9"/>
    </row>
    <row r="20" spans="1:36" s="23" customFormat="1" ht="15" customHeight="1" x14ac:dyDescent="0.25">
      <c r="A20" s="1"/>
      <c r="B20" s="93">
        <v>1992</v>
      </c>
      <c r="C20" s="93" t="s">
        <v>42</v>
      </c>
      <c r="D20" s="94" t="s">
        <v>35</v>
      </c>
      <c r="E20" s="93"/>
      <c r="F20" s="97" t="s">
        <v>53</v>
      </c>
      <c r="G20" s="95"/>
      <c r="H20" s="93"/>
      <c r="I20" s="93"/>
      <c r="J20" s="93"/>
      <c r="K20" s="93"/>
      <c r="L20" s="93"/>
      <c r="M20" s="93"/>
      <c r="N20" s="96"/>
      <c r="O20" s="42"/>
      <c r="P20" s="25"/>
      <c r="Q20" s="25"/>
      <c r="R20" s="25"/>
      <c r="S20" s="25"/>
      <c r="T20" s="25"/>
      <c r="U20" s="25"/>
      <c r="V20" s="42"/>
      <c r="W20" s="28"/>
      <c r="X20" s="28"/>
      <c r="Y20" s="28"/>
      <c r="Z20" s="28"/>
      <c r="AA20" s="28"/>
      <c r="AB20" s="92"/>
      <c r="AC20" s="42"/>
      <c r="AD20" s="25"/>
      <c r="AE20" s="38"/>
      <c r="AF20" s="39"/>
      <c r="AG20" s="26"/>
      <c r="AH20" s="29"/>
      <c r="AI20" s="25"/>
      <c r="AJ20" s="9"/>
    </row>
    <row r="21" spans="1:36" ht="15" customHeight="1" x14ac:dyDescent="0.25">
      <c r="A21" s="9"/>
      <c r="B21" s="93">
        <v>1993</v>
      </c>
      <c r="C21" s="93" t="s">
        <v>54</v>
      </c>
      <c r="D21" s="94" t="s">
        <v>35</v>
      </c>
      <c r="E21" s="93"/>
      <c r="F21" s="97" t="s">
        <v>53</v>
      </c>
      <c r="G21" s="95"/>
      <c r="H21" s="93"/>
      <c r="I21" s="93"/>
      <c r="J21" s="93"/>
      <c r="K21" s="93"/>
      <c r="L21" s="93"/>
      <c r="M21" s="93"/>
      <c r="N21" s="96"/>
      <c r="P21" s="25"/>
      <c r="Q21" s="25"/>
      <c r="R21" s="26"/>
      <c r="S21" s="25"/>
      <c r="T21" s="25"/>
      <c r="U21" s="25"/>
      <c r="W21" s="28"/>
      <c r="X21" s="28"/>
      <c r="Y21" s="28"/>
      <c r="Z21" s="28"/>
      <c r="AA21" s="28"/>
      <c r="AB21" s="92"/>
      <c r="AD21" s="25"/>
      <c r="AE21" s="38"/>
      <c r="AF21" s="39"/>
      <c r="AG21" s="26"/>
      <c r="AH21" s="29"/>
      <c r="AI21" s="25"/>
      <c r="AJ21" s="9"/>
    </row>
    <row r="22" spans="1:36" s="23" customFormat="1" ht="15" customHeight="1" x14ac:dyDescent="0.25">
      <c r="A22" s="9"/>
      <c r="B22" s="93">
        <v>1994</v>
      </c>
      <c r="C22" s="93" t="s">
        <v>55</v>
      </c>
      <c r="D22" s="94" t="s">
        <v>35</v>
      </c>
      <c r="E22" s="93"/>
      <c r="F22" s="97" t="s">
        <v>53</v>
      </c>
      <c r="G22" s="95"/>
      <c r="H22" s="93"/>
      <c r="I22" s="93"/>
      <c r="J22" s="93"/>
      <c r="K22" s="93"/>
      <c r="L22" s="93"/>
      <c r="M22" s="93"/>
      <c r="N22" s="96"/>
      <c r="O22" s="42"/>
      <c r="P22" s="25"/>
      <c r="Q22" s="25"/>
      <c r="R22" s="26"/>
      <c r="S22" s="25"/>
      <c r="T22" s="25"/>
      <c r="U22" s="25"/>
      <c r="V22" s="42"/>
      <c r="W22" s="28"/>
      <c r="X22" s="28"/>
      <c r="Y22" s="28"/>
      <c r="Z22" s="28"/>
      <c r="AA22" s="28"/>
      <c r="AB22" s="92"/>
      <c r="AC22" s="42"/>
      <c r="AD22" s="25"/>
      <c r="AE22" s="38"/>
      <c r="AF22" s="39"/>
      <c r="AG22" s="26"/>
      <c r="AH22" s="29"/>
      <c r="AI22" s="25"/>
      <c r="AJ22" s="9"/>
    </row>
    <row r="23" spans="1:36" ht="15" customHeight="1" x14ac:dyDescent="0.25">
      <c r="A23" s="9"/>
      <c r="B23" s="31">
        <v>1995</v>
      </c>
      <c r="C23" s="31" t="s">
        <v>42</v>
      </c>
      <c r="D23" s="40" t="s">
        <v>35</v>
      </c>
      <c r="E23" s="31"/>
      <c r="F23" s="33" t="s">
        <v>43</v>
      </c>
      <c r="G23" s="81"/>
      <c r="H23" s="34"/>
      <c r="I23" s="31"/>
      <c r="J23" s="31"/>
      <c r="K23" s="31"/>
      <c r="L23" s="31"/>
      <c r="M23" s="31"/>
      <c r="N23" s="41"/>
      <c r="P23" s="25"/>
      <c r="Q23" s="25"/>
      <c r="R23" s="26"/>
      <c r="S23" s="25"/>
      <c r="T23" s="25"/>
      <c r="U23" s="25"/>
      <c r="W23" s="28"/>
      <c r="X23" s="28"/>
      <c r="Y23" s="28"/>
      <c r="Z23" s="28"/>
      <c r="AA23" s="28"/>
      <c r="AB23" s="92"/>
      <c r="AD23" s="25"/>
      <c r="AE23" s="25"/>
      <c r="AF23" s="25"/>
      <c r="AG23" s="25"/>
      <c r="AH23" s="25"/>
      <c r="AI23" s="25"/>
      <c r="AJ23" s="9"/>
    </row>
    <row r="24" spans="1:36" ht="15" customHeight="1" x14ac:dyDescent="0.2">
      <c r="A24" s="9"/>
      <c r="B24" s="16" t="s">
        <v>7</v>
      </c>
      <c r="C24" s="17"/>
      <c r="D24" s="15"/>
      <c r="E24" s="18">
        <v>13</v>
      </c>
      <c r="F24" s="18">
        <v>0</v>
      </c>
      <c r="G24" s="18">
        <v>3</v>
      </c>
      <c r="H24" s="18">
        <v>2</v>
      </c>
      <c r="I24" s="18">
        <v>31</v>
      </c>
      <c r="J24" s="18">
        <v>14</v>
      </c>
      <c r="K24" s="18">
        <v>6</v>
      </c>
      <c r="L24" s="18">
        <v>8</v>
      </c>
      <c r="M24" s="18">
        <v>3</v>
      </c>
      <c r="N24" s="43" t="s">
        <v>48</v>
      </c>
      <c r="O24" s="24"/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78">
        <v>0</v>
      </c>
      <c r="V24" s="24"/>
      <c r="W24" s="18">
        <f>PRODUCT(E30)</f>
        <v>2</v>
      </c>
      <c r="X24" s="18">
        <f t="shared" ref="X24:AA24" si="0">PRODUCT(F30)</f>
        <v>0</v>
      </c>
      <c r="Y24" s="18">
        <f t="shared" si="0"/>
        <v>2</v>
      </c>
      <c r="Z24" s="18">
        <f t="shared" si="0"/>
        <v>0</v>
      </c>
      <c r="AA24" s="18">
        <f t="shared" si="0"/>
        <v>5</v>
      </c>
      <c r="AB24" s="43" t="s">
        <v>48</v>
      </c>
      <c r="AC24" s="24"/>
      <c r="AD24" s="18">
        <v>0</v>
      </c>
      <c r="AE24" s="18">
        <v>0</v>
      </c>
      <c r="AF24" s="18">
        <v>0</v>
      </c>
      <c r="AG24" s="18">
        <v>0</v>
      </c>
      <c r="AH24" s="18">
        <v>0</v>
      </c>
      <c r="AI24" s="18">
        <v>0</v>
      </c>
      <c r="AJ24" s="9"/>
    </row>
    <row r="25" spans="1:36" ht="15" customHeight="1" x14ac:dyDescent="0.2">
      <c r="A25" s="9"/>
      <c r="B25" s="2" t="s">
        <v>2</v>
      </c>
      <c r="C25" s="29"/>
      <c r="D25" s="44">
        <v>18</v>
      </c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7"/>
      <c r="AI25" s="45"/>
      <c r="AJ25" s="9"/>
    </row>
    <row r="26" spans="1:36" ht="15" customHeight="1" x14ac:dyDescent="0.25">
      <c r="A26" s="9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P26" s="45"/>
      <c r="Q26" s="48"/>
      <c r="R26" s="45"/>
      <c r="S26" s="45"/>
      <c r="T26" s="45"/>
      <c r="U26" s="45"/>
      <c r="W26" s="45"/>
      <c r="X26" s="45"/>
      <c r="Y26" s="45"/>
      <c r="Z26" s="45"/>
      <c r="AA26" s="45"/>
      <c r="AB26" s="45"/>
      <c r="AD26" s="45"/>
      <c r="AE26" s="45"/>
      <c r="AF26" s="45"/>
      <c r="AG26" s="45"/>
      <c r="AH26" s="45"/>
      <c r="AI26" s="45"/>
      <c r="AJ26" s="9"/>
    </row>
    <row r="27" spans="1:36" ht="15" customHeight="1" x14ac:dyDescent="0.25">
      <c r="A27" s="9"/>
      <c r="B27" s="22" t="s">
        <v>78</v>
      </c>
      <c r="C27" s="49"/>
      <c r="D27" s="49"/>
      <c r="E27" s="18" t="s">
        <v>3</v>
      </c>
      <c r="F27" s="18" t="s">
        <v>8</v>
      </c>
      <c r="G27" s="15" t="s">
        <v>5</v>
      </c>
      <c r="H27" s="18" t="s">
        <v>6</v>
      </c>
      <c r="I27" s="18" t="s">
        <v>16</v>
      </c>
      <c r="J27" s="45"/>
      <c r="K27" s="18" t="s">
        <v>25</v>
      </c>
      <c r="L27" s="18" t="s">
        <v>26</v>
      </c>
      <c r="M27" s="18" t="s">
        <v>27</v>
      </c>
      <c r="N27" s="18" t="s">
        <v>21</v>
      </c>
      <c r="O27" s="24"/>
      <c r="P27" s="50" t="s">
        <v>28</v>
      </c>
      <c r="Q27" s="12"/>
      <c r="R27" s="12"/>
      <c r="S27" s="12"/>
      <c r="T27" s="51"/>
      <c r="U27" s="51"/>
      <c r="V27" s="51"/>
      <c r="W27" s="51"/>
      <c r="X27" s="51"/>
      <c r="Y27" s="51"/>
      <c r="Z27" s="51"/>
      <c r="AA27" s="12"/>
      <c r="AB27" s="12"/>
      <c r="AC27" s="51"/>
      <c r="AD27" s="12"/>
      <c r="AE27" s="12"/>
      <c r="AF27" s="12"/>
      <c r="AG27" s="12"/>
      <c r="AH27" s="12"/>
      <c r="AI27" s="52"/>
      <c r="AJ27" s="9"/>
    </row>
    <row r="28" spans="1:36" ht="15" customHeight="1" x14ac:dyDescent="0.2">
      <c r="A28" s="9"/>
      <c r="B28" s="50" t="s">
        <v>12</v>
      </c>
      <c r="C28" s="12"/>
      <c r="D28" s="52"/>
      <c r="E28" s="25">
        <v>13</v>
      </c>
      <c r="F28" s="25">
        <v>0</v>
      </c>
      <c r="G28" s="25">
        <v>3</v>
      </c>
      <c r="H28" s="25">
        <v>2</v>
      </c>
      <c r="I28" s="25">
        <v>31</v>
      </c>
      <c r="J28" s="45"/>
      <c r="K28" s="53">
        <v>0.23076923076923078</v>
      </c>
      <c r="L28" s="53">
        <v>0.15384615384615385</v>
      </c>
      <c r="M28" s="53">
        <v>2.5833333333333335</v>
      </c>
      <c r="N28" s="30" t="s">
        <v>48</v>
      </c>
      <c r="O28" s="24"/>
      <c r="P28" s="54" t="s">
        <v>9</v>
      </c>
      <c r="Q28" s="55"/>
      <c r="R28" s="56" t="s">
        <v>37</v>
      </c>
      <c r="S28" s="56"/>
      <c r="T28" s="56"/>
      <c r="U28" s="56"/>
      <c r="V28" s="56"/>
      <c r="W28" s="56"/>
      <c r="X28" s="56"/>
      <c r="Y28" s="57" t="s">
        <v>11</v>
      </c>
      <c r="Z28" s="56"/>
      <c r="AA28" s="56" t="s">
        <v>38</v>
      </c>
      <c r="AB28" s="56"/>
      <c r="AC28" s="56"/>
      <c r="AD28" s="56"/>
      <c r="AE28" s="56"/>
      <c r="AF28" s="56"/>
      <c r="AG28" s="56"/>
      <c r="AH28" s="57"/>
      <c r="AI28" s="114"/>
      <c r="AJ28" s="9"/>
    </row>
    <row r="29" spans="1:36" ht="15" customHeight="1" x14ac:dyDescent="0.2">
      <c r="A29" s="9"/>
      <c r="B29" s="58" t="s">
        <v>14</v>
      </c>
      <c r="C29" s="59"/>
      <c r="D29" s="60"/>
      <c r="E29" s="25"/>
      <c r="F29" s="25"/>
      <c r="G29" s="25"/>
      <c r="H29" s="25"/>
      <c r="I29" s="25"/>
      <c r="J29" s="45"/>
      <c r="K29" s="25"/>
      <c r="L29" s="25"/>
      <c r="M29" s="25"/>
      <c r="N29" s="25"/>
      <c r="O29" s="24"/>
      <c r="P29" s="61" t="s">
        <v>82</v>
      </c>
      <c r="Q29" s="62"/>
      <c r="R29" s="63" t="s">
        <v>40</v>
      </c>
      <c r="S29" s="63"/>
      <c r="T29" s="63"/>
      <c r="U29" s="63"/>
      <c r="V29" s="63"/>
      <c r="W29" s="63"/>
      <c r="X29" s="63"/>
      <c r="Y29" s="64" t="s">
        <v>39</v>
      </c>
      <c r="Z29" s="63"/>
      <c r="AA29" s="63" t="s">
        <v>41</v>
      </c>
      <c r="AB29" s="63"/>
      <c r="AC29" s="63"/>
      <c r="AD29" s="63"/>
      <c r="AE29" s="63"/>
      <c r="AF29" s="63"/>
      <c r="AG29" s="63"/>
      <c r="AH29" s="64"/>
      <c r="AI29" s="115"/>
      <c r="AJ29" s="9"/>
    </row>
    <row r="30" spans="1:36" ht="15" customHeight="1" x14ac:dyDescent="0.2">
      <c r="A30" s="9"/>
      <c r="B30" s="65" t="s">
        <v>15</v>
      </c>
      <c r="C30" s="66"/>
      <c r="D30" s="67"/>
      <c r="E30" s="36">
        <v>2</v>
      </c>
      <c r="F30" s="36">
        <v>0</v>
      </c>
      <c r="G30" s="36">
        <v>2</v>
      </c>
      <c r="H30" s="36">
        <v>0</v>
      </c>
      <c r="I30" s="36">
        <v>5</v>
      </c>
      <c r="J30" s="45"/>
      <c r="K30" s="68">
        <v>1</v>
      </c>
      <c r="L30" s="68">
        <v>0</v>
      </c>
      <c r="M30" s="68">
        <v>0.41666666666666669</v>
      </c>
      <c r="N30" s="117" t="s">
        <v>48</v>
      </c>
      <c r="O30" s="24"/>
      <c r="P30" s="61" t="s">
        <v>83</v>
      </c>
      <c r="Q30" s="62"/>
      <c r="R30" s="63" t="s">
        <v>40</v>
      </c>
      <c r="S30" s="63"/>
      <c r="T30" s="63"/>
      <c r="U30" s="63"/>
      <c r="V30" s="63"/>
      <c r="W30" s="63"/>
      <c r="X30" s="63"/>
      <c r="Y30" s="64" t="s">
        <v>39</v>
      </c>
      <c r="Z30" s="63"/>
      <c r="AA30" s="63" t="s">
        <v>41</v>
      </c>
      <c r="AB30" s="63"/>
      <c r="AC30" s="63"/>
      <c r="AD30" s="63"/>
      <c r="AE30" s="63"/>
      <c r="AF30" s="63"/>
      <c r="AG30" s="63"/>
      <c r="AH30" s="64"/>
      <c r="AI30" s="115"/>
    </row>
    <row r="31" spans="1:36" ht="15" customHeight="1" x14ac:dyDescent="0.2">
      <c r="A31" s="9"/>
      <c r="B31" s="69" t="s">
        <v>24</v>
      </c>
      <c r="C31" s="70"/>
      <c r="D31" s="71"/>
      <c r="E31" s="18">
        <v>15</v>
      </c>
      <c r="F31" s="18">
        <v>0</v>
      </c>
      <c r="G31" s="18">
        <v>5</v>
      </c>
      <c r="H31" s="18">
        <v>2</v>
      </c>
      <c r="I31" s="18">
        <v>36</v>
      </c>
      <c r="J31" s="45"/>
      <c r="K31" s="72">
        <v>0.33333333333333331</v>
      </c>
      <c r="L31" s="72">
        <v>0.13333333333333333</v>
      </c>
      <c r="M31" s="72">
        <v>2.58</v>
      </c>
      <c r="N31" s="43" t="s">
        <v>48</v>
      </c>
      <c r="O31" s="24"/>
      <c r="P31" s="73" t="s">
        <v>10</v>
      </c>
      <c r="Q31" s="74"/>
      <c r="R31" s="75"/>
      <c r="S31" s="75"/>
      <c r="T31" s="75"/>
      <c r="U31" s="75"/>
      <c r="V31" s="75"/>
      <c r="W31" s="75"/>
      <c r="X31" s="75"/>
      <c r="Y31" s="76"/>
      <c r="Z31" s="75"/>
      <c r="AA31" s="75"/>
      <c r="AB31" s="75"/>
      <c r="AC31" s="75"/>
      <c r="AD31" s="75"/>
      <c r="AE31" s="75"/>
      <c r="AF31" s="75"/>
      <c r="AG31" s="75"/>
      <c r="AH31" s="76"/>
      <c r="AI31" s="116"/>
    </row>
    <row r="32" spans="1:36" ht="15" customHeight="1" x14ac:dyDescent="0.25">
      <c r="A32" s="9"/>
      <c r="B32" s="47"/>
      <c r="C32" s="47"/>
      <c r="D32" s="47"/>
      <c r="E32" s="47"/>
      <c r="F32" s="47"/>
      <c r="G32" s="47"/>
      <c r="H32" s="47"/>
      <c r="I32" s="47"/>
      <c r="J32" s="45"/>
      <c r="K32" s="47"/>
      <c r="L32" s="47"/>
      <c r="M32" s="47"/>
      <c r="N32" s="46"/>
      <c r="O32" s="24"/>
      <c r="P32" s="45"/>
      <c r="Q32" s="48"/>
      <c r="R32" s="45"/>
      <c r="S32" s="45"/>
      <c r="T32" s="24"/>
      <c r="U32" s="24"/>
      <c r="V32" s="24"/>
      <c r="W32" s="24"/>
      <c r="X32" s="77"/>
      <c r="Y32" s="45"/>
      <c r="Z32" s="45"/>
      <c r="AA32" s="45"/>
      <c r="AB32" s="45"/>
      <c r="AC32" s="24"/>
      <c r="AD32" s="45"/>
      <c r="AE32" s="45"/>
      <c r="AF32" s="45"/>
      <c r="AG32" s="45"/>
      <c r="AH32" s="45"/>
      <c r="AI32" s="45"/>
    </row>
    <row r="33" spans="1:35" ht="15" customHeight="1" x14ac:dyDescent="0.25">
      <c r="A33" s="9"/>
      <c r="B33" s="45" t="s">
        <v>47</v>
      </c>
      <c r="C33" s="45"/>
      <c r="D33" s="45" t="s">
        <v>46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24"/>
      <c r="P33" s="45"/>
      <c r="Q33" s="48"/>
      <c r="R33" s="45"/>
      <c r="S33" s="45"/>
      <c r="T33" s="24"/>
      <c r="U33" s="24"/>
      <c r="V33" s="24"/>
      <c r="W33" s="24"/>
      <c r="X33" s="77"/>
      <c r="Y33" s="45"/>
      <c r="Z33" s="45"/>
      <c r="AA33" s="45"/>
      <c r="AB33" s="45"/>
      <c r="AC33" s="24"/>
      <c r="AD33" s="45"/>
      <c r="AE33" s="45"/>
      <c r="AF33" s="45"/>
      <c r="AG33" s="45"/>
      <c r="AH33" s="45"/>
      <c r="AI33" s="45"/>
    </row>
    <row r="34" spans="1:35" ht="15" customHeight="1" x14ac:dyDescent="0.25">
      <c r="A34" s="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6"/>
      <c r="O34" s="24"/>
      <c r="P34" s="45"/>
      <c r="Q34" s="48"/>
      <c r="R34" s="45"/>
      <c r="S34" s="45"/>
      <c r="T34" s="24"/>
      <c r="U34" s="24"/>
      <c r="V34" s="24"/>
      <c r="W34" s="24"/>
      <c r="X34" s="77"/>
      <c r="Y34" s="45"/>
      <c r="Z34" s="45"/>
      <c r="AA34" s="45"/>
      <c r="AB34" s="45"/>
      <c r="AC34" s="24"/>
      <c r="AD34" s="45"/>
      <c r="AE34" s="45"/>
      <c r="AF34" s="45"/>
      <c r="AG34" s="45"/>
      <c r="AH34" s="45"/>
      <c r="AI34" s="45"/>
    </row>
    <row r="35" spans="1:35" ht="15" customHeight="1" x14ac:dyDescent="0.25">
      <c r="A35" s="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4"/>
      <c r="P35" s="45"/>
      <c r="Q35" s="48"/>
      <c r="R35" s="45"/>
      <c r="S35" s="45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24"/>
      <c r="P36" s="45"/>
      <c r="Q36" s="48"/>
      <c r="R36" s="45"/>
      <c r="S36" s="45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24"/>
      <c r="P37" s="45"/>
      <c r="Q37" s="48"/>
      <c r="R37" s="45"/>
      <c r="S37" s="45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24"/>
      <c r="P38" s="45"/>
      <c r="Q38" s="48"/>
      <c r="R38" s="45"/>
      <c r="S38" s="45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24"/>
      <c r="P39" s="45"/>
      <c r="Q39" s="48"/>
      <c r="R39" s="45"/>
      <c r="S39" s="45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24"/>
      <c r="P40" s="45"/>
      <c r="Q40" s="48"/>
      <c r="R40" s="45"/>
      <c r="S40" s="45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24"/>
      <c r="P41" s="45"/>
      <c r="Q41" s="48"/>
      <c r="R41" s="45"/>
      <c r="S41" s="45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24"/>
      <c r="P42" s="45"/>
      <c r="Q42" s="48"/>
      <c r="R42" s="45"/>
      <c r="S42" s="45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24"/>
      <c r="P43" s="45"/>
      <c r="Q43" s="48"/>
      <c r="R43" s="45"/>
      <c r="S43" s="45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24"/>
      <c r="P44" s="45"/>
      <c r="Q44" s="48"/>
      <c r="R44" s="45"/>
      <c r="S44" s="45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24"/>
      <c r="P45" s="45"/>
      <c r="Q45" s="48"/>
      <c r="R45" s="45"/>
      <c r="S45" s="45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24"/>
      <c r="P46" s="45"/>
      <c r="Q46" s="48"/>
      <c r="R46" s="45"/>
      <c r="S46" s="45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24"/>
      <c r="P47" s="45"/>
      <c r="Q47" s="48"/>
      <c r="R47" s="45"/>
      <c r="S47" s="45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24"/>
      <c r="P48" s="45"/>
      <c r="Q48" s="48"/>
      <c r="R48" s="45"/>
      <c r="S48" s="45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24"/>
      <c r="P49" s="45"/>
      <c r="Q49" s="48"/>
      <c r="R49" s="45"/>
      <c r="S49" s="45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24"/>
      <c r="P50" s="45"/>
      <c r="Q50" s="48"/>
      <c r="R50" s="45"/>
      <c r="S50" s="45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24"/>
      <c r="P51" s="45"/>
      <c r="Q51" s="48"/>
      <c r="R51" s="45"/>
      <c r="S51" s="45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24"/>
      <c r="P52" s="45"/>
      <c r="Q52" s="48"/>
      <c r="R52" s="45"/>
      <c r="S52" s="45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24"/>
      <c r="P53" s="45"/>
      <c r="Q53" s="48"/>
      <c r="R53" s="45"/>
      <c r="S53" s="45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24"/>
      <c r="P54" s="45"/>
      <c r="Q54" s="48"/>
      <c r="R54" s="45"/>
      <c r="S54" s="45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24"/>
      <c r="P55" s="45"/>
      <c r="Q55" s="48"/>
      <c r="R55" s="45"/>
      <c r="S55" s="45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24"/>
      <c r="P56" s="45"/>
      <c r="Q56" s="48"/>
      <c r="R56" s="45"/>
      <c r="S56" s="45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24"/>
      <c r="P57" s="45"/>
      <c r="Q57" s="48"/>
      <c r="R57" s="45"/>
      <c r="S57" s="45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24"/>
      <c r="P58" s="45"/>
      <c r="Q58" s="48"/>
      <c r="R58" s="45"/>
      <c r="S58" s="45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24"/>
      <c r="P59" s="45"/>
      <c r="Q59" s="48"/>
      <c r="R59" s="45"/>
      <c r="S59" s="45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24"/>
      <c r="P60" s="45"/>
      <c r="Q60" s="48"/>
      <c r="R60" s="45"/>
      <c r="S60" s="45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24"/>
      <c r="P61" s="45"/>
      <c r="Q61" s="48"/>
      <c r="R61" s="45"/>
      <c r="S61" s="45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24"/>
      <c r="P62" s="45"/>
      <c r="Q62" s="48"/>
      <c r="R62" s="45"/>
      <c r="S62" s="45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24"/>
      <c r="P63" s="45"/>
      <c r="Q63" s="48"/>
      <c r="R63" s="45"/>
      <c r="S63" s="45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24"/>
      <c r="P64" s="45"/>
      <c r="Q64" s="48"/>
      <c r="R64" s="45"/>
      <c r="S64" s="45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24"/>
      <c r="P65" s="45"/>
      <c r="Q65" s="48"/>
      <c r="R65" s="45"/>
      <c r="S65" s="45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24"/>
      <c r="P66" s="45"/>
      <c r="Q66" s="48"/>
      <c r="R66" s="45"/>
      <c r="S66" s="45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24"/>
      <c r="P67" s="45"/>
      <c r="Q67" s="48"/>
      <c r="R67" s="45"/>
      <c r="S67" s="45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24"/>
      <c r="P68" s="45"/>
      <c r="Q68" s="48"/>
      <c r="R68" s="45"/>
      <c r="S68" s="45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24"/>
      <c r="P69" s="45"/>
      <c r="Q69" s="48"/>
      <c r="R69" s="45"/>
      <c r="S69" s="45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24"/>
      <c r="P70" s="45"/>
      <c r="Q70" s="48"/>
      <c r="R70" s="45"/>
      <c r="S70" s="45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24"/>
      <c r="P71" s="45"/>
      <c r="Q71" s="48"/>
      <c r="R71" s="45"/>
      <c r="S71" s="45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4"/>
      <c r="P72" s="45"/>
      <c r="Q72" s="48"/>
      <c r="R72" s="45"/>
      <c r="S72" s="45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24"/>
      <c r="P73" s="45"/>
      <c r="Q73" s="48"/>
      <c r="R73" s="45"/>
      <c r="S73" s="45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4"/>
      <c r="P74" s="45"/>
      <c r="Q74" s="48"/>
      <c r="R74" s="45"/>
      <c r="S74" s="45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24"/>
      <c r="P75" s="45"/>
      <c r="Q75" s="48"/>
      <c r="R75" s="45"/>
      <c r="S75" s="45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24"/>
      <c r="P76" s="45"/>
      <c r="Q76" s="48"/>
      <c r="R76" s="45"/>
      <c r="S76" s="45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24"/>
      <c r="P77" s="45"/>
      <c r="Q77" s="48"/>
      <c r="R77" s="45"/>
      <c r="S77" s="45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24"/>
      <c r="P78" s="45"/>
      <c r="Q78" s="48"/>
      <c r="R78" s="45"/>
      <c r="S78" s="45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24"/>
      <c r="P79" s="45"/>
      <c r="Q79" s="48"/>
      <c r="R79" s="45"/>
      <c r="S79" s="45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24"/>
      <c r="P80" s="45"/>
      <c r="Q80" s="48"/>
      <c r="R80" s="45"/>
      <c r="S80" s="45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24"/>
      <c r="P81" s="45"/>
      <c r="Q81" s="48"/>
      <c r="R81" s="45"/>
      <c r="S81" s="45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24"/>
      <c r="P82" s="45"/>
      <c r="Q82" s="48"/>
      <c r="R82" s="45"/>
      <c r="S82" s="45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24"/>
      <c r="P83" s="45"/>
      <c r="Q83" s="48"/>
      <c r="R83" s="45"/>
      <c r="S83" s="45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24"/>
      <c r="P84" s="45"/>
      <c r="Q84" s="48"/>
      <c r="R84" s="45"/>
      <c r="S84" s="45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24"/>
      <c r="P85" s="45"/>
      <c r="Q85" s="48"/>
      <c r="R85" s="45"/>
      <c r="S85" s="45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24"/>
      <c r="P86" s="45"/>
      <c r="Q86" s="48"/>
      <c r="R86" s="45"/>
      <c r="S86" s="45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24"/>
      <c r="P87" s="45"/>
      <c r="Q87" s="48"/>
      <c r="R87" s="45"/>
      <c r="S87" s="45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24"/>
      <c r="P88" s="45"/>
      <c r="Q88" s="48"/>
      <c r="R88" s="45"/>
      <c r="S88" s="45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24"/>
      <c r="P89" s="45"/>
      <c r="Q89" s="48"/>
      <c r="R89" s="45"/>
      <c r="S89" s="45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24"/>
      <c r="P90" s="45"/>
      <c r="Q90" s="48"/>
      <c r="R90" s="45"/>
      <c r="S90" s="45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24"/>
      <c r="P91" s="45"/>
      <c r="Q91" s="48"/>
      <c r="R91" s="45"/>
      <c r="S91" s="45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24"/>
      <c r="P92" s="45"/>
      <c r="Q92" s="48"/>
      <c r="R92" s="45"/>
      <c r="S92" s="45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24"/>
      <c r="P93" s="45"/>
      <c r="Q93" s="48"/>
      <c r="R93" s="45"/>
      <c r="S93" s="45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4"/>
      <c r="P94" s="45"/>
      <c r="Q94" s="48"/>
      <c r="R94" s="45"/>
      <c r="S94" s="45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4"/>
      <c r="P95" s="45"/>
      <c r="Q95" s="48"/>
      <c r="R95" s="45"/>
      <c r="S95" s="45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4"/>
      <c r="P96" s="45"/>
      <c r="Q96" s="48"/>
      <c r="R96" s="45"/>
      <c r="S96" s="45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4"/>
      <c r="P97" s="45"/>
      <c r="Q97" s="48"/>
      <c r="R97" s="45"/>
      <c r="S97" s="45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4"/>
      <c r="P98" s="45"/>
      <c r="Q98" s="48"/>
      <c r="R98" s="45"/>
      <c r="S98" s="45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4"/>
      <c r="P99" s="45"/>
      <c r="Q99" s="48"/>
      <c r="R99" s="45"/>
      <c r="S99" s="45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4"/>
      <c r="P100" s="45"/>
      <c r="Q100" s="48"/>
      <c r="R100" s="45"/>
      <c r="S100" s="45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4"/>
      <c r="P101" s="45"/>
      <c r="Q101" s="48"/>
      <c r="R101" s="45"/>
      <c r="S101" s="45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4"/>
      <c r="P102" s="45"/>
      <c r="Q102" s="48"/>
      <c r="R102" s="45"/>
      <c r="S102" s="45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4"/>
      <c r="P103" s="45"/>
      <c r="Q103" s="48"/>
      <c r="R103" s="45"/>
      <c r="S103" s="45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4"/>
      <c r="P104" s="45"/>
      <c r="Q104" s="48"/>
      <c r="R104" s="45"/>
      <c r="S104" s="45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4"/>
      <c r="P105" s="45"/>
      <c r="Q105" s="48"/>
      <c r="R105" s="45"/>
      <c r="S105" s="45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4"/>
      <c r="P106" s="45"/>
      <c r="Q106" s="48"/>
      <c r="R106" s="45"/>
      <c r="S106" s="45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4"/>
      <c r="P107" s="45"/>
      <c r="Q107" s="48"/>
      <c r="R107" s="45"/>
      <c r="S107" s="45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4"/>
      <c r="P108" s="45"/>
      <c r="Q108" s="48"/>
      <c r="R108" s="45"/>
      <c r="S108" s="45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4"/>
      <c r="P109" s="45"/>
      <c r="Q109" s="48"/>
      <c r="R109" s="45"/>
      <c r="S109" s="45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4"/>
      <c r="P110" s="45"/>
      <c r="Q110" s="48"/>
      <c r="R110" s="45"/>
      <c r="S110" s="45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4"/>
      <c r="P111" s="45"/>
      <c r="Q111" s="48"/>
      <c r="R111" s="45"/>
      <c r="S111" s="45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4"/>
      <c r="P112" s="45"/>
      <c r="Q112" s="48"/>
      <c r="R112" s="45"/>
      <c r="S112" s="45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4"/>
      <c r="P113" s="45"/>
      <c r="Q113" s="48"/>
      <c r="R113" s="45"/>
      <c r="S113" s="45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4"/>
      <c r="P114" s="45"/>
      <c r="Q114" s="48"/>
      <c r="R114" s="45"/>
      <c r="S114" s="45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4"/>
      <c r="P115" s="45"/>
      <c r="Q115" s="48"/>
      <c r="R115" s="45"/>
      <c r="S115" s="45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4"/>
      <c r="P116" s="45"/>
      <c r="Q116" s="48"/>
      <c r="R116" s="45"/>
      <c r="S116" s="45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4"/>
      <c r="P117" s="45"/>
      <c r="Q117" s="48"/>
      <c r="R117" s="45"/>
      <c r="S117" s="45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4"/>
      <c r="P118" s="45"/>
      <c r="Q118" s="48"/>
      <c r="R118" s="45"/>
      <c r="S118" s="45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4"/>
      <c r="P119" s="45"/>
      <c r="Q119" s="48"/>
      <c r="R119" s="45"/>
      <c r="S119" s="45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4"/>
      <c r="P120" s="45"/>
      <c r="Q120" s="48"/>
      <c r="R120" s="45"/>
      <c r="S120" s="45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4"/>
      <c r="P121" s="45"/>
      <c r="Q121" s="48"/>
      <c r="R121" s="45"/>
      <c r="S121" s="45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4"/>
      <c r="P122" s="45"/>
      <c r="Q122" s="48"/>
      <c r="R122" s="45"/>
      <c r="S122" s="45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4"/>
      <c r="P123" s="45"/>
      <c r="Q123" s="48"/>
      <c r="R123" s="45"/>
      <c r="S123" s="45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4"/>
      <c r="P124" s="45"/>
      <c r="Q124" s="48"/>
      <c r="R124" s="45"/>
      <c r="S124" s="45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4"/>
      <c r="P125" s="45"/>
      <c r="Q125" s="48"/>
      <c r="R125" s="45"/>
      <c r="S125" s="45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4"/>
      <c r="P126" s="45"/>
      <c r="Q126" s="48"/>
      <c r="R126" s="45"/>
      <c r="S126" s="45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4"/>
      <c r="P127" s="45"/>
      <c r="Q127" s="48"/>
      <c r="R127" s="45"/>
      <c r="S127" s="45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4"/>
      <c r="P128" s="45"/>
      <c r="Q128" s="48"/>
      <c r="R128" s="45"/>
      <c r="S128" s="45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4"/>
      <c r="P129" s="45"/>
      <c r="Q129" s="48"/>
      <c r="R129" s="45"/>
      <c r="S129" s="45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4"/>
      <c r="P130" s="45"/>
      <c r="Q130" s="48"/>
      <c r="R130" s="45"/>
      <c r="S130" s="45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4"/>
      <c r="P131" s="45"/>
      <c r="Q131" s="48"/>
      <c r="R131" s="45"/>
      <c r="S131" s="45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4"/>
      <c r="P132" s="45"/>
      <c r="Q132" s="48"/>
      <c r="R132" s="45"/>
      <c r="S132" s="45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4"/>
      <c r="P133" s="45"/>
      <c r="Q133" s="48"/>
      <c r="R133" s="45"/>
      <c r="S133" s="45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4"/>
      <c r="P134" s="45"/>
      <c r="Q134" s="48"/>
      <c r="R134" s="45"/>
      <c r="S134" s="45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4"/>
      <c r="P135" s="45"/>
      <c r="Q135" s="48"/>
      <c r="R135" s="45"/>
      <c r="S135" s="45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4"/>
      <c r="P136" s="45"/>
      <c r="Q136" s="48"/>
      <c r="R136" s="45"/>
      <c r="S136" s="45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4"/>
      <c r="P137" s="45"/>
      <c r="Q137" s="48"/>
      <c r="R137" s="45"/>
      <c r="S137" s="45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4"/>
      <c r="P138" s="45"/>
      <c r="Q138" s="48"/>
      <c r="R138" s="45"/>
      <c r="S138" s="45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4"/>
      <c r="P139" s="45"/>
      <c r="Q139" s="48"/>
      <c r="R139" s="45"/>
      <c r="S139" s="45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4"/>
      <c r="P140" s="45"/>
      <c r="Q140" s="48"/>
      <c r="R140" s="45"/>
      <c r="S140" s="45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4"/>
      <c r="P141" s="45"/>
      <c r="Q141" s="48"/>
      <c r="R141" s="45"/>
      <c r="S141" s="45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4"/>
      <c r="P142" s="45"/>
      <c r="Q142" s="48"/>
      <c r="R142" s="45"/>
      <c r="S142" s="45"/>
      <c r="T142" s="24"/>
      <c r="U142" s="24"/>
      <c r="V142" s="24"/>
      <c r="W142" s="24"/>
      <c r="X142" s="77"/>
      <c r="Y142" s="7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4"/>
      <c r="P143" s="45"/>
      <c r="Q143" s="48"/>
      <c r="R143" s="45"/>
      <c r="S143" s="45"/>
      <c r="T143" s="24"/>
      <c r="U143" s="24"/>
      <c r="V143" s="24"/>
      <c r="W143" s="24"/>
      <c r="X143" s="77"/>
      <c r="Y143" s="7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4"/>
      <c r="P144" s="45"/>
      <c r="Q144" s="48"/>
      <c r="R144" s="45"/>
      <c r="S144" s="45"/>
      <c r="T144" s="24"/>
      <c r="U144" s="24"/>
      <c r="V144" s="24"/>
      <c r="W144" s="24"/>
      <c r="X144" s="77"/>
      <c r="Y144" s="7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4"/>
      <c r="P145" s="45"/>
      <c r="Q145" s="48"/>
      <c r="R145" s="45"/>
      <c r="S145" s="45"/>
      <c r="T145" s="24"/>
      <c r="U145" s="24"/>
      <c r="V145" s="24"/>
      <c r="W145" s="24"/>
      <c r="X145" s="77"/>
      <c r="Y145" s="7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4"/>
      <c r="P146" s="45"/>
      <c r="Q146" s="48"/>
      <c r="R146" s="45"/>
      <c r="S146" s="45"/>
      <c r="T146" s="24"/>
      <c r="U146" s="24"/>
      <c r="V146" s="24"/>
      <c r="W146" s="24"/>
      <c r="X146" s="77"/>
      <c r="Y146" s="7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4"/>
      <c r="P147" s="45"/>
      <c r="Q147" s="48"/>
      <c r="R147" s="45"/>
      <c r="S147" s="45"/>
      <c r="T147" s="24"/>
      <c r="U147" s="24"/>
      <c r="V147" s="24"/>
      <c r="W147" s="24"/>
      <c r="X147" s="77"/>
      <c r="Y147" s="7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4"/>
      <c r="P148" s="45"/>
      <c r="Q148" s="48"/>
      <c r="R148" s="45"/>
      <c r="S148" s="45"/>
      <c r="T148" s="24"/>
      <c r="U148" s="24"/>
      <c r="V148" s="24"/>
      <c r="W148" s="24"/>
      <c r="X148" s="77"/>
      <c r="Y148" s="7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4"/>
      <c r="P149" s="45"/>
      <c r="Q149" s="48"/>
      <c r="R149" s="45"/>
      <c r="S149" s="45"/>
      <c r="T149" s="24"/>
      <c r="U149" s="24"/>
      <c r="V149" s="24"/>
      <c r="W149" s="24"/>
      <c r="X149" s="77"/>
      <c r="Y149" s="7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4"/>
      <c r="P150" s="45"/>
      <c r="Q150" s="48"/>
      <c r="R150" s="45"/>
      <c r="S150" s="45"/>
      <c r="T150" s="24"/>
      <c r="U150" s="24"/>
      <c r="V150" s="24"/>
      <c r="W150" s="24"/>
      <c r="X150" s="77"/>
      <c r="Y150" s="7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4"/>
      <c r="P151" s="45"/>
      <c r="Q151" s="48"/>
      <c r="R151" s="45"/>
      <c r="S151" s="45"/>
      <c r="T151" s="24"/>
      <c r="U151" s="24"/>
      <c r="V151" s="24"/>
      <c r="W151" s="24"/>
      <c r="X151" s="77"/>
      <c r="Y151" s="7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4"/>
      <c r="P152" s="45"/>
      <c r="Q152" s="48"/>
      <c r="R152" s="45"/>
      <c r="S152" s="45"/>
      <c r="T152" s="24"/>
      <c r="U152" s="24"/>
      <c r="V152" s="24"/>
      <c r="W152" s="24"/>
      <c r="X152" s="77"/>
      <c r="Y152" s="7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5">
      <c r="A153" s="9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4"/>
      <c r="P153" s="45"/>
      <c r="Q153" s="48"/>
      <c r="R153" s="45"/>
      <c r="S153" s="45"/>
      <c r="T153" s="24"/>
      <c r="U153" s="24"/>
      <c r="V153" s="24"/>
      <c r="W153" s="24"/>
      <c r="X153" s="77"/>
      <c r="Y153" s="7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6" ht="15" customHeight="1" x14ac:dyDescent="0.25">
      <c r="A154" s="9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4"/>
      <c r="P154" s="45"/>
      <c r="Q154" s="48"/>
      <c r="R154" s="45"/>
      <c r="S154" s="45"/>
      <c r="T154" s="24"/>
      <c r="U154" s="24"/>
      <c r="V154" s="24"/>
      <c r="W154" s="24"/>
      <c r="X154" s="77"/>
      <c r="Y154" s="7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6" ht="15" customHeight="1" x14ac:dyDescent="0.25">
      <c r="A155" s="9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4"/>
      <c r="P155" s="45"/>
      <c r="Q155" s="48"/>
      <c r="R155" s="45"/>
      <c r="S155" s="45"/>
      <c r="T155" s="24"/>
      <c r="U155" s="24"/>
      <c r="V155" s="24"/>
      <c r="W155" s="24"/>
      <c r="X155" s="77"/>
      <c r="Y155" s="7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6" ht="15" customHeight="1" x14ac:dyDescent="0.25">
      <c r="A156" s="9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4"/>
      <c r="P156" s="45"/>
      <c r="Q156" s="48"/>
      <c r="R156" s="45"/>
      <c r="S156" s="45"/>
      <c r="T156" s="24"/>
      <c r="U156" s="24"/>
      <c r="V156" s="24"/>
      <c r="W156" s="24"/>
      <c r="X156" s="77"/>
      <c r="Y156" s="7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</sheetData>
  <sortState ref="B38:AF40">
    <sortCondition ref="B3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5"/>
      <c r="B1" s="2" t="s">
        <v>33</v>
      </c>
      <c r="C1" s="3"/>
      <c r="D1" s="4"/>
      <c r="E1" s="5" t="s">
        <v>49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25" t="s">
        <v>50</v>
      </c>
      <c r="C2" s="99"/>
      <c r="D2" s="126"/>
      <c r="E2" s="13" t="s">
        <v>12</v>
      </c>
      <c r="F2" s="14"/>
      <c r="G2" s="14"/>
      <c r="H2" s="14"/>
      <c r="I2" s="20"/>
      <c r="J2" s="15"/>
      <c r="K2" s="113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27" t="s">
        <v>86</v>
      </c>
      <c r="Y2" s="128"/>
      <c r="Z2" s="129"/>
      <c r="AA2" s="13" t="s">
        <v>12</v>
      </c>
      <c r="AB2" s="14"/>
      <c r="AC2" s="14"/>
      <c r="AD2" s="14"/>
      <c r="AE2" s="20"/>
      <c r="AF2" s="15"/>
      <c r="AG2" s="113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30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30"/>
      <c r="L3" s="18" t="s">
        <v>5</v>
      </c>
      <c r="M3" s="18" t="s">
        <v>6</v>
      </c>
      <c r="N3" s="18" t="s">
        <v>88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3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30"/>
      <c r="AH3" s="18" t="s">
        <v>5</v>
      </c>
      <c r="AI3" s="18" t="s">
        <v>6</v>
      </c>
      <c r="AJ3" s="18" t="s">
        <v>88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30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25">
        <v>1982</v>
      </c>
      <c r="C4" s="25" t="s">
        <v>58</v>
      </c>
      <c r="D4" s="2" t="s">
        <v>35</v>
      </c>
      <c r="E4" s="25">
        <v>10</v>
      </c>
      <c r="F4" s="25">
        <v>0</v>
      </c>
      <c r="G4" s="25">
        <v>12</v>
      </c>
      <c r="H4" s="25">
        <v>6</v>
      </c>
      <c r="I4" s="25"/>
      <c r="J4" s="27"/>
      <c r="K4" s="24"/>
      <c r="L4" s="18"/>
      <c r="M4" s="18"/>
      <c r="N4" s="18"/>
      <c r="O4" s="18"/>
      <c r="P4" s="24"/>
      <c r="Q4" s="25">
        <v>9</v>
      </c>
      <c r="R4" s="25">
        <v>0</v>
      </c>
      <c r="S4" s="25">
        <v>2</v>
      </c>
      <c r="T4" s="25">
        <v>6</v>
      </c>
      <c r="U4" s="25"/>
      <c r="V4" s="132"/>
      <c r="W4" s="42"/>
      <c r="X4" s="25"/>
      <c r="Y4" s="29"/>
      <c r="Z4" s="2"/>
      <c r="AA4" s="25"/>
      <c r="AB4" s="25"/>
      <c r="AC4" s="25"/>
      <c r="AD4" s="26"/>
      <c r="AE4" s="25"/>
      <c r="AF4" s="27"/>
      <c r="AG4" s="42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33"/>
      <c r="AS4" s="134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25"/>
      <c r="C5" s="29"/>
      <c r="D5" s="2"/>
      <c r="E5" s="25"/>
      <c r="F5" s="25"/>
      <c r="G5" s="25"/>
      <c r="H5" s="26"/>
      <c r="I5" s="25"/>
      <c r="J5" s="27"/>
      <c r="K5" s="42"/>
      <c r="L5" s="131"/>
      <c r="M5" s="18"/>
      <c r="N5" s="18"/>
      <c r="O5" s="18"/>
      <c r="P5" s="24"/>
      <c r="Q5" s="25"/>
      <c r="R5" s="25"/>
      <c r="S5" s="26"/>
      <c r="T5" s="25"/>
      <c r="U5" s="25"/>
      <c r="V5" s="132"/>
      <c r="W5" s="42"/>
      <c r="X5" s="25">
        <v>1983</v>
      </c>
      <c r="Y5" s="25" t="s">
        <v>45</v>
      </c>
      <c r="Z5" s="38" t="s">
        <v>35</v>
      </c>
      <c r="AA5" s="25">
        <v>18</v>
      </c>
      <c r="AB5" s="25">
        <v>2</v>
      </c>
      <c r="AC5" s="25">
        <v>26</v>
      </c>
      <c r="AD5" s="25">
        <v>15</v>
      </c>
      <c r="AE5" s="25"/>
      <c r="AF5" s="91"/>
      <c r="AG5" s="152"/>
      <c r="AH5" s="25" t="s">
        <v>56</v>
      </c>
      <c r="AI5" s="18"/>
      <c r="AJ5" s="18" t="s">
        <v>93</v>
      </c>
      <c r="AK5" s="18"/>
      <c r="AL5" s="24"/>
      <c r="AM5" s="25"/>
      <c r="AN5" s="25"/>
      <c r="AO5" s="25"/>
      <c r="AP5" s="25"/>
      <c r="AQ5" s="25"/>
      <c r="AR5" s="133"/>
      <c r="AS5" s="134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25"/>
      <c r="C6" s="29"/>
      <c r="D6" s="2"/>
      <c r="E6" s="25"/>
      <c r="F6" s="25"/>
      <c r="G6" s="25"/>
      <c r="H6" s="26"/>
      <c r="I6" s="25"/>
      <c r="J6" s="27"/>
      <c r="K6" s="42"/>
      <c r="L6" s="131"/>
      <c r="M6" s="18"/>
      <c r="N6" s="18"/>
      <c r="O6" s="18"/>
      <c r="P6" s="24"/>
      <c r="Q6" s="25"/>
      <c r="R6" s="25"/>
      <c r="S6" s="26"/>
      <c r="T6" s="25"/>
      <c r="U6" s="25"/>
      <c r="V6" s="132"/>
      <c r="W6" s="42"/>
      <c r="X6" s="25">
        <v>1984</v>
      </c>
      <c r="Y6" s="25" t="s">
        <v>55</v>
      </c>
      <c r="Z6" s="38" t="s">
        <v>35</v>
      </c>
      <c r="AA6" s="25">
        <v>11</v>
      </c>
      <c r="AB6" s="25">
        <v>1</v>
      </c>
      <c r="AC6" s="25">
        <v>12</v>
      </c>
      <c r="AD6" s="25">
        <v>6</v>
      </c>
      <c r="AE6" s="25"/>
      <c r="AF6" s="9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33"/>
      <c r="AS6" s="134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25">
        <v>1985</v>
      </c>
      <c r="C7" s="25" t="s">
        <v>44</v>
      </c>
      <c r="D7" s="2" t="s">
        <v>35</v>
      </c>
      <c r="E7" s="25">
        <v>16</v>
      </c>
      <c r="F7" s="25">
        <v>1</v>
      </c>
      <c r="G7" s="25">
        <v>12</v>
      </c>
      <c r="H7" s="25">
        <v>5</v>
      </c>
      <c r="I7" s="25"/>
      <c r="J7" s="27"/>
      <c r="K7" s="42"/>
      <c r="L7" s="131"/>
      <c r="M7" s="18"/>
      <c r="N7" s="18"/>
      <c r="O7" s="18"/>
      <c r="P7" s="24"/>
      <c r="Q7" s="25"/>
      <c r="R7" s="25"/>
      <c r="S7" s="26"/>
      <c r="T7" s="25"/>
      <c r="U7" s="25"/>
      <c r="V7" s="132"/>
      <c r="W7" s="42"/>
      <c r="X7" s="25"/>
      <c r="Y7" s="29"/>
      <c r="Z7" s="2"/>
      <c r="AA7" s="25"/>
      <c r="AB7" s="25"/>
      <c r="AC7" s="25"/>
      <c r="AD7" s="26"/>
      <c r="AE7" s="25"/>
      <c r="AF7" s="27"/>
      <c r="AG7" s="42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33"/>
      <c r="AS7" s="134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25"/>
      <c r="C8" s="29"/>
      <c r="D8" s="2"/>
      <c r="E8" s="25"/>
      <c r="F8" s="25"/>
      <c r="G8" s="25"/>
      <c r="H8" s="26"/>
      <c r="I8" s="25"/>
      <c r="J8" s="27"/>
      <c r="K8" s="42"/>
      <c r="L8" s="131"/>
      <c r="M8" s="18"/>
      <c r="N8" s="18"/>
      <c r="O8" s="18"/>
      <c r="P8" s="24"/>
      <c r="Q8" s="25"/>
      <c r="R8" s="25"/>
      <c r="S8" s="26"/>
      <c r="T8" s="25"/>
      <c r="U8" s="25"/>
      <c r="V8" s="132"/>
      <c r="W8" s="42"/>
      <c r="X8" s="25">
        <v>1986</v>
      </c>
      <c r="Y8" s="25" t="s">
        <v>57</v>
      </c>
      <c r="Z8" s="38" t="s">
        <v>35</v>
      </c>
      <c r="AA8" s="25">
        <v>5</v>
      </c>
      <c r="AB8" s="25">
        <v>0</v>
      </c>
      <c r="AC8" s="25">
        <v>0</v>
      </c>
      <c r="AD8" s="25">
        <v>3</v>
      </c>
      <c r="AE8" s="25"/>
      <c r="AF8" s="27"/>
      <c r="AG8" s="42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33"/>
      <c r="AS8" s="134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25"/>
      <c r="C9" s="29"/>
      <c r="D9" s="2"/>
      <c r="E9" s="25"/>
      <c r="F9" s="25"/>
      <c r="G9" s="25"/>
      <c r="H9" s="26"/>
      <c r="I9" s="25"/>
      <c r="J9" s="27"/>
      <c r="K9" s="42"/>
      <c r="L9" s="131"/>
      <c r="M9" s="18"/>
      <c r="N9" s="18"/>
      <c r="O9" s="18"/>
      <c r="P9" s="24"/>
      <c r="Q9" s="25"/>
      <c r="R9" s="25"/>
      <c r="S9" s="26"/>
      <c r="T9" s="25"/>
      <c r="U9" s="25"/>
      <c r="V9" s="132"/>
      <c r="W9" s="42"/>
      <c r="X9" s="25">
        <v>1987</v>
      </c>
      <c r="Y9" s="25" t="s">
        <v>56</v>
      </c>
      <c r="Z9" s="38" t="s">
        <v>35</v>
      </c>
      <c r="AA9" s="25">
        <v>17</v>
      </c>
      <c r="AB9" s="25">
        <v>0</v>
      </c>
      <c r="AC9" s="25">
        <v>18</v>
      </c>
      <c r="AD9" s="25">
        <v>9</v>
      </c>
      <c r="AE9" s="25"/>
      <c r="AF9" s="27"/>
      <c r="AG9" s="42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33"/>
      <c r="AS9" s="134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25"/>
      <c r="C10" s="29"/>
      <c r="D10" s="2"/>
      <c r="E10" s="25"/>
      <c r="F10" s="25"/>
      <c r="G10" s="25"/>
      <c r="H10" s="26"/>
      <c r="I10" s="25"/>
      <c r="J10" s="27"/>
      <c r="K10" s="42"/>
      <c r="L10" s="131"/>
      <c r="M10" s="18"/>
      <c r="N10" s="18"/>
      <c r="O10" s="18"/>
      <c r="P10" s="24"/>
      <c r="Q10" s="25"/>
      <c r="R10" s="25"/>
      <c r="S10" s="26"/>
      <c r="T10" s="25"/>
      <c r="U10" s="25"/>
      <c r="V10" s="132"/>
      <c r="W10" s="42"/>
      <c r="X10" s="25">
        <v>1988</v>
      </c>
      <c r="Y10" s="25" t="s">
        <v>55</v>
      </c>
      <c r="Z10" s="38" t="s">
        <v>35</v>
      </c>
      <c r="AA10" s="25">
        <v>19</v>
      </c>
      <c r="AB10" s="25">
        <v>0</v>
      </c>
      <c r="AC10" s="25">
        <v>23</v>
      </c>
      <c r="AD10" s="25">
        <v>8</v>
      </c>
      <c r="AE10" s="25"/>
      <c r="AF10" s="27"/>
      <c r="AG10" s="42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33"/>
      <c r="AS10" s="134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25">
        <v>1989</v>
      </c>
      <c r="C11" s="25" t="s">
        <v>51</v>
      </c>
      <c r="D11" s="2" t="s">
        <v>35</v>
      </c>
      <c r="E11" s="25">
        <v>9</v>
      </c>
      <c r="F11" s="25">
        <v>0</v>
      </c>
      <c r="G11" s="25">
        <v>6</v>
      </c>
      <c r="H11" s="25">
        <v>1</v>
      </c>
      <c r="I11" s="25"/>
      <c r="J11" s="27"/>
      <c r="K11" s="42"/>
      <c r="L11" s="131"/>
      <c r="M11" s="18"/>
      <c r="N11" s="18"/>
      <c r="O11" s="18"/>
      <c r="P11" s="24"/>
      <c r="Q11" s="25"/>
      <c r="R11" s="25"/>
      <c r="S11" s="26"/>
      <c r="T11" s="25"/>
      <c r="U11" s="25"/>
      <c r="V11" s="132"/>
      <c r="W11" s="42"/>
      <c r="X11" s="25"/>
      <c r="Y11" s="29"/>
      <c r="Z11" s="2"/>
      <c r="AA11" s="25"/>
      <c r="AB11" s="25"/>
      <c r="AC11" s="25"/>
      <c r="AD11" s="26"/>
      <c r="AE11" s="25"/>
      <c r="AF11" s="27"/>
      <c r="AG11" s="42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33"/>
      <c r="AS11" s="134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25">
        <v>1990</v>
      </c>
      <c r="C12" s="25" t="s">
        <v>45</v>
      </c>
      <c r="D12" s="2" t="s">
        <v>35</v>
      </c>
      <c r="E12" s="25">
        <v>1</v>
      </c>
      <c r="F12" s="25">
        <v>0</v>
      </c>
      <c r="G12" s="25">
        <v>2</v>
      </c>
      <c r="H12" s="25">
        <v>0</v>
      </c>
      <c r="I12" s="25"/>
      <c r="J12" s="27"/>
      <c r="K12" s="42"/>
      <c r="L12" s="131"/>
      <c r="M12" s="18"/>
      <c r="N12" s="18"/>
      <c r="O12" s="18"/>
      <c r="P12" s="24"/>
      <c r="Q12" s="25"/>
      <c r="R12" s="25"/>
      <c r="S12" s="26"/>
      <c r="T12" s="25"/>
      <c r="U12" s="25"/>
      <c r="V12" s="132"/>
      <c r="W12" s="42"/>
      <c r="X12" s="25"/>
      <c r="Y12" s="29"/>
      <c r="Z12" s="2"/>
      <c r="AA12" s="25"/>
      <c r="AB12" s="25"/>
      <c r="AC12" s="25"/>
      <c r="AD12" s="26"/>
      <c r="AE12" s="25"/>
      <c r="AF12" s="27"/>
      <c r="AG12" s="42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33"/>
      <c r="AS12" s="134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25">
        <v>1991</v>
      </c>
      <c r="C13" s="25" t="s">
        <v>44</v>
      </c>
      <c r="D13" s="2" t="s">
        <v>35</v>
      </c>
      <c r="E13" s="25">
        <v>22</v>
      </c>
      <c r="F13" s="25">
        <v>0</v>
      </c>
      <c r="G13" s="25">
        <v>20</v>
      </c>
      <c r="H13" s="25">
        <v>3</v>
      </c>
      <c r="I13" s="25">
        <v>55</v>
      </c>
      <c r="J13" s="27"/>
      <c r="K13" s="42"/>
      <c r="L13" s="131"/>
      <c r="M13" s="18"/>
      <c r="N13" s="18"/>
      <c r="O13" s="18"/>
      <c r="P13" s="24"/>
      <c r="Q13" s="25"/>
      <c r="R13" s="25"/>
      <c r="S13" s="26"/>
      <c r="T13" s="25"/>
      <c r="U13" s="25"/>
      <c r="V13" s="132"/>
      <c r="W13" s="42"/>
      <c r="X13" s="25"/>
      <c r="Y13" s="29"/>
      <c r="Z13" s="2"/>
      <c r="AA13" s="25"/>
      <c r="AB13" s="25"/>
      <c r="AC13" s="25"/>
      <c r="AD13" s="26"/>
      <c r="AE13" s="25"/>
      <c r="AF13" s="27"/>
      <c r="AG13" s="42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33"/>
      <c r="AS13" s="134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25"/>
      <c r="C14" s="29"/>
      <c r="D14" s="2"/>
      <c r="E14" s="25"/>
      <c r="F14" s="25"/>
      <c r="G14" s="25"/>
      <c r="H14" s="26"/>
      <c r="I14" s="25"/>
      <c r="J14" s="27"/>
      <c r="K14" s="42"/>
      <c r="L14" s="131"/>
      <c r="M14" s="18"/>
      <c r="N14" s="18"/>
      <c r="O14" s="18"/>
      <c r="P14" s="24"/>
      <c r="Q14" s="25"/>
      <c r="R14" s="25"/>
      <c r="S14" s="26"/>
      <c r="T14" s="25"/>
      <c r="U14" s="25"/>
      <c r="V14" s="132"/>
      <c r="W14" s="42"/>
      <c r="X14" s="25">
        <v>1992</v>
      </c>
      <c r="Y14" s="25" t="s">
        <v>42</v>
      </c>
      <c r="Z14" s="153" t="s">
        <v>35</v>
      </c>
      <c r="AA14" s="25">
        <v>22</v>
      </c>
      <c r="AB14" s="25">
        <v>1</v>
      </c>
      <c r="AC14" s="25">
        <v>40</v>
      </c>
      <c r="AD14" s="25">
        <v>12</v>
      </c>
      <c r="AE14" s="25"/>
      <c r="AF14" s="91"/>
      <c r="AG14" s="24"/>
      <c r="AH14" s="25" t="s">
        <v>56</v>
      </c>
      <c r="AI14" s="16"/>
      <c r="AJ14" s="18" t="s">
        <v>93</v>
      </c>
      <c r="AK14" s="18"/>
      <c r="AL14" s="24"/>
      <c r="AM14" s="25"/>
      <c r="AN14" s="25"/>
      <c r="AO14" s="25"/>
      <c r="AP14" s="25"/>
      <c r="AQ14" s="25"/>
      <c r="AR14" s="133"/>
      <c r="AS14" s="134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25"/>
      <c r="C15" s="29"/>
      <c r="D15" s="2"/>
      <c r="E15" s="25"/>
      <c r="F15" s="25"/>
      <c r="G15" s="25"/>
      <c r="H15" s="26"/>
      <c r="I15" s="25"/>
      <c r="J15" s="27"/>
      <c r="K15" s="42"/>
      <c r="L15" s="131"/>
      <c r="M15" s="18"/>
      <c r="N15" s="18"/>
      <c r="O15" s="18"/>
      <c r="P15" s="24"/>
      <c r="Q15" s="25"/>
      <c r="R15" s="25"/>
      <c r="S15" s="26"/>
      <c r="T15" s="25"/>
      <c r="U15" s="25"/>
      <c r="V15" s="132"/>
      <c r="W15" s="42"/>
      <c r="X15" s="25"/>
      <c r="Y15" s="29"/>
      <c r="Z15" s="2"/>
      <c r="AA15" s="25"/>
      <c r="AB15" s="25"/>
      <c r="AC15" s="25"/>
      <c r="AD15" s="26"/>
      <c r="AE15" s="25"/>
      <c r="AF15" s="27"/>
      <c r="AG15" s="42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33"/>
      <c r="AS15" s="134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25">
        <v>1995</v>
      </c>
      <c r="C16" s="25" t="s">
        <v>42</v>
      </c>
      <c r="D16" s="2" t="s">
        <v>35</v>
      </c>
      <c r="E16" s="25">
        <v>24</v>
      </c>
      <c r="F16" s="25">
        <v>0</v>
      </c>
      <c r="G16" s="25">
        <v>29</v>
      </c>
      <c r="H16" s="25">
        <v>3</v>
      </c>
      <c r="I16" s="25">
        <v>49</v>
      </c>
      <c r="J16" s="25"/>
      <c r="K16" s="24"/>
      <c r="L16" s="18"/>
      <c r="M16" s="18"/>
      <c r="N16" s="18"/>
      <c r="O16" s="18"/>
      <c r="P16" s="24"/>
      <c r="Q16" s="25"/>
      <c r="R16" s="25"/>
      <c r="S16" s="26"/>
      <c r="T16" s="25"/>
      <c r="U16" s="25"/>
      <c r="V16" s="132"/>
      <c r="W16" s="42"/>
      <c r="X16" s="25"/>
      <c r="Y16" s="29"/>
      <c r="Z16" s="2"/>
      <c r="AA16" s="25"/>
      <c r="AB16" s="25"/>
      <c r="AC16" s="25"/>
      <c r="AD16" s="26"/>
      <c r="AE16" s="25"/>
      <c r="AF16" s="27"/>
      <c r="AG16" s="42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33"/>
      <c r="AS16" s="134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ht="14.25" x14ac:dyDescent="0.2">
      <c r="A17" s="45"/>
      <c r="B17" s="86" t="s">
        <v>89</v>
      </c>
      <c r="C17" s="87"/>
      <c r="D17" s="85"/>
      <c r="E17" s="88">
        <f>SUM(E4:E16)</f>
        <v>82</v>
      </c>
      <c r="F17" s="88">
        <f>SUM(F4:F16)</f>
        <v>1</v>
      </c>
      <c r="G17" s="88">
        <f>SUM(G4:G16)</f>
        <v>81</v>
      </c>
      <c r="H17" s="88">
        <f>SUM(H4:H16)</f>
        <v>18</v>
      </c>
      <c r="I17" s="88">
        <f>SUM(I4:I16)</f>
        <v>104</v>
      </c>
      <c r="J17" s="135">
        <v>0</v>
      </c>
      <c r="K17" s="113">
        <f>SUM(K4:K16)</f>
        <v>0</v>
      </c>
      <c r="L17" s="22"/>
      <c r="M17" s="20"/>
      <c r="N17" s="136"/>
      <c r="O17" s="137"/>
      <c r="P17" s="24"/>
      <c r="Q17" s="88">
        <f>SUM(Q4:Q16)</f>
        <v>9</v>
      </c>
      <c r="R17" s="88">
        <f>SUM(R4:R16)</f>
        <v>0</v>
      </c>
      <c r="S17" s="88">
        <f>SUM(S4:S16)</f>
        <v>2</v>
      </c>
      <c r="T17" s="88">
        <f>SUM(T4:T16)</f>
        <v>6</v>
      </c>
      <c r="U17" s="88">
        <f>SUM(U4:U16)</f>
        <v>0</v>
      </c>
      <c r="V17" s="78">
        <v>0</v>
      </c>
      <c r="W17" s="113">
        <f>SUM(W4:W16)</f>
        <v>0</v>
      </c>
      <c r="X17" s="16" t="s">
        <v>89</v>
      </c>
      <c r="Y17" s="17"/>
      <c r="Z17" s="15"/>
      <c r="AA17" s="88">
        <f>SUM(AA4:AA16)</f>
        <v>92</v>
      </c>
      <c r="AB17" s="88">
        <f>SUM(AB4:AB16)</f>
        <v>4</v>
      </c>
      <c r="AC17" s="88">
        <f>SUM(AC4:AC16)</f>
        <v>119</v>
      </c>
      <c r="AD17" s="88">
        <f>SUM(AD4:AD16)</f>
        <v>53</v>
      </c>
      <c r="AE17" s="88">
        <f>SUM(AE4:AE16)</f>
        <v>0</v>
      </c>
      <c r="AF17" s="135">
        <v>0</v>
      </c>
      <c r="AG17" s="113">
        <f>SUM(AG4:AG16)</f>
        <v>0</v>
      </c>
      <c r="AH17" s="22"/>
      <c r="AI17" s="20"/>
      <c r="AJ17" s="136"/>
      <c r="AK17" s="137"/>
      <c r="AL17" s="24"/>
      <c r="AM17" s="88">
        <f>SUM(AM4:AM16)</f>
        <v>0</v>
      </c>
      <c r="AN17" s="88">
        <f>SUM(AN4:AN16)</f>
        <v>0</v>
      </c>
      <c r="AO17" s="88">
        <f>SUM(AO4:AO16)</f>
        <v>0</v>
      </c>
      <c r="AP17" s="88">
        <f>SUM(AP4:AP16)</f>
        <v>0</v>
      </c>
      <c r="AQ17" s="88">
        <f>SUM(AQ4:AQ16)</f>
        <v>0</v>
      </c>
      <c r="AR17" s="135">
        <v>0</v>
      </c>
      <c r="AS17" s="130">
        <f>SUM(AS4:AS16)</f>
        <v>0</v>
      </c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6"/>
      <c r="K18" s="42"/>
      <c r="L18" s="24"/>
      <c r="M18" s="24"/>
      <c r="N18" s="24"/>
      <c r="O18" s="24"/>
      <c r="P18" s="45"/>
      <c r="Q18" s="45"/>
      <c r="R18" s="48"/>
      <c r="S18" s="45"/>
      <c r="T18" s="45"/>
      <c r="U18" s="24"/>
      <c r="V18" s="24"/>
      <c r="W18" s="42"/>
      <c r="X18" s="45"/>
      <c r="Y18" s="45"/>
      <c r="Z18" s="45"/>
      <c r="AA18" s="45"/>
      <c r="AB18" s="45"/>
      <c r="AC18" s="45"/>
      <c r="AD18" s="45"/>
      <c r="AE18" s="45"/>
      <c r="AF18" s="46"/>
      <c r="AG18" s="42"/>
      <c r="AH18" s="24"/>
      <c r="AI18" s="24"/>
      <c r="AJ18" s="24"/>
      <c r="AK18" s="24"/>
      <c r="AL18" s="45"/>
      <c r="AM18" s="45"/>
      <c r="AN18" s="48"/>
      <c r="AO18" s="45"/>
      <c r="AP18" s="45"/>
      <c r="AQ18" s="24"/>
      <c r="AR18" s="24"/>
      <c r="AS18" s="42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138" t="s">
        <v>90</v>
      </c>
      <c r="C19" s="139"/>
      <c r="D19" s="140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18" t="s">
        <v>21</v>
      </c>
      <c r="K19" s="24"/>
      <c r="L19" s="18" t="s">
        <v>25</v>
      </c>
      <c r="M19" s="18" t="s">
        <v>26</v>
      </c>
      <c r="N19" s="18" t="s">
        <v>91</v>
      </c>
      <c r="O19" s="18" t="s">
        <v>92</v>
      </c>
      <c r="Q19" s="48"/>
      <c r="R19" s="48" t="s">
        <v>47</v>
      </c>
      <c r="S19" s="48"/>
      <c r="T19" s="102" t="s">
        <v>46</v>
      </c>
      <c r="U19" s="24"/>
      <c r="V19" s="42"/>
      <c r="W19" s="42"/>
      <c r="X19" s="141"/>
      <c r="Y19" s="141"/>
      <c r="Z19" s="141"/>
      <c r="AA19" s="141"/>
      <c r="AB19" s="141"/>
      <c r="AC19" s="48"/>
      <c r="AD19" s="48"/>
      <c r="AE19" s="48"/>
      <c r="AF19" s="45"/>
      <c r="AG19" s="45"/>
      <c r="AH19" s="45"/>
      <c r="AI19" s="45"/>
      <c r="AJ19" s="45"/>
      <c r="AK19" s="45"/>
      <c r="AM19" s="42"/>
      <c r="AN19" s="141"/>
      <c r="AO19" s="141"/>
      <c r="AP19" s="141"/>
      <c r="AQ19" s="141"/>
      <c r="AR19" s="141"/>
      <c r="AS19" s="141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50" t="s">
        <v>79</v>
      </c>
      <c r="C20" s="12"/>
      <c r="D20" s="52"/>
      <c r="E20" s="142">
        <v>15</v>
      </c>
      <c r="F20" s="142">
        <v>0</v>
      </c>
      <c r="G20" s="142">
        <v>5</v>
      </c>
      <c r="H20" s="142">
        <v>2</v>
      </c>
      <c r="I20" s="142">
        <v>36</v>
      </c>
      <c r="J20" s="143">
        <v>0</v>
      </c>
      <c r="K20" s="45" t="e">
        <f>PRODUCT(I20/J20)</f>
        <v>#DIV/0!</v>
      </c>
      <c r="L20" s="144">
        <f>PRODUCT((F20+G20)/E20)</f>
        <v>0.33333333333333331</v>
      </c>
      <c r="M20" s="144">
        <f>PRODUCT(H20/E20)</f>
        <v>0.13333333333333333</v>
      </c>
      <c r="N20" s="144">
        <f>PRODUCT((F20+G20+H20)/E20)</f>
        <v>0.46666666666666667</v>
      </c>
      <c r="O20" s="144">
        <f>PRODUCT(I20/12)</f>
        <v>3</v>
      </c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5"/>
      <c r="AL20" s="45"/>
      <c r="AM20" s="45"/>
      <c r="AN20" s="48"/>
      <c r="AO20" s="48"/>
      <c r="AP20" s="48"/>
      <c r="AQ20" s="48"/>
      <c r="AR20" s="48"/>
      <c r="AS20" s="48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145" t="s">
        <v>50</v>
      </c>
      <c r="C21" s="146"/>
      <c r="D21" s="147"/>
      <c r="E21" s="142">
        <f>PRODUCT(E17+Q17)</f>
        <v>91</v>
      </c>
      <c r="F21" s="142">
        <f>PRODUCT(F17+R17)</f>
        <v>1</v>
      </c>
      <c r="G21" s="142">
        <f>PRODUCT(G17+S17)</f>
        <v>83</v>
      </c>
      <c r="H21" s="142">
        <f>PRODUCT(H17+T17)</f>
        <v>24</v>
      </c>
      <c r="I21" s="142">
        <f>PRODUCT(I17+U17)</f>
        <v>104</v>
      </c>
      <c r="J21" s="143">
        <v>0</v>
      </c>
      <c r="K21" s="45">
        <f>PRODUCT(K17+W17)</f>
        <v>0</v>
      </c>
      <c r="L21" s="144">
        <f>PRODUCT((F21+G21)/E21)</f>
        <v>0.92307692307692313</v>
      </c>
      <c r="M21" s="144">
        <f>PRODUCT(H21/E21)</f>
        <v>0.26373626373626374</v>
      </c>
      <c r="N21" s="144">
        <f>PRODUCT((F21+G21+H21)/E21)</f>
        <v>1.1868131868131868</v>
      </c>
      <c r="O21" s="144">
        <f>PRODUCT(I21/46)</f>
        <v>2.2608695652173911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97" t="s">
        <v>86</v>
      </c>
      <c r="C22" s="148"/>
      <c r="D22" s="95"/>
      <c r="E22" s="142">
        <f>PRODUCT(AA17+AM17)</f>
        <v>92</v>
      </c>
      <c r="F22" s="142">
        <f>PRODUCT(AB17+AN17)</f>
        <v>4</v>
      </c>
      <c r="G22" s="142">
        <f>PRODUCT(AC17+AO17)</f>
        <v>119</v>
      </c>
      <c r="H22" s="142">
        <f>PRODUCT(AD17+AP17)</f>
        <v>53</v>
      </c>
      <c r="I22" s="142">
        <f>PRODUCT(AE17+AQ17)</f>
        <v>0</v>
      </c>
      <c r="J22" s="143">
        <v>0</v>
      </c>
      <c r="K22" s="24">
        <f>PRODUCT(AG17+AS17)</f>
        <v>0</v>
      </c>
      <c r="L22" s="144">
        <f>PRODUCT((F22+G22)/E22)</f>
        <v>1.3369565217391304</v>
      </c>
      <c r="M22" s="144">
        <f>PRODUCT(H22/E22)</f>
        <v>0.57608695652173914</v>
      </c>
      <c r="N22" s="144">
        <f>PRODUCT((F22+G22+H22)/E22)</f>
        <v>1.9130434782608696</v>
      </c>
      <c r="O22" s="144">
        <f>PRODUCT(I22/E22)</f>
        <v>0</v>
      </c>
      <c r="Q22" s="48"/>
      <c r="R22" s="48"/>
      <c r="S22" s="45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5"/>
      <c r="AL22" s="24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149" t="s">
        <v>89</v>
      </c>
      <c r="C23" s="150"/>
      <c r="D23" s="151"/>
      <c r="E23" s="142">
        <f>SUM(E20:E22)</f>
        <v>198</v>
      </c>
      <c r="F23" s="142">
        <f t="shared" ref="F23:I23" si="0">SUM(F20:F22)</f>
        <v>5</v>
      </c>
      <c r="G23" s="142">
        <f t="shared" si="0"/>
        <v>207</v>
      </c>
      <c r="H23" s="142">
        <f t="shared" si="0"/>
        <v>79</v>
      </c>
      <c r="I23" s="142">
        <f t="shared" si="0"/>
        <v>140</v>
      </c>
      <c r="J23" s="143">
        <v>0</v>
      </c>
      <c r="K23" s="45" t="e">
        <f>SUM(K20:K22)</f>
        <v>#DIV/0!</v>
      </c>
      <c r="L23" s="144">
        <f>PRODUCT((F23+G23)/E23)</f>
        <v>1.0707070707070707</v>
      </c>
      <c r="M23" s="144">
        <f>PRODUCT(H23/E23)</f>
        <v>0.39898989898989901</v>
      </c>
      <c r="N23" s="144">
        <f>PRODUCT((F23+G23+H23)/E23)</f>
        <v>1.4696969696969697</v>
      </c>
      <c r="O23" s="144">
        <f>PRODUCT(I23/58)</f>
        <v>2.4137931034482758</v>
      </c>
      <c r="Q23" s="24"/>
      <c r="R23" s="24"/>
      <c r="S23" s="24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ht="14.25" x14ac:dyDescent="0.2">
      <c r="A24" s="45"/>
      <c r="B24" s="45"/>
      <c r="C24" s="45"/>
      <c r="D24" s="45"/>
      <c r="E24" s="24"/>
      <c r="F24" s="24"/>
      <c r="G24" s="24"/>
      <c r="H24" s="24"/>
      <c r="I24" s="24"/>
      <c r="J24" s="45"/>
      <c r="K24" s="45"/>
      <c r="L24" s="24"/>
      <c r="M24" s="24"/>
      <c r="N24" s="24"/>
      <c r="O24" s="24"/>
      <c r="P24" s="45"/>
      <c r="Q24" s="45"/>
      <c r="R24" s="45"/>
      <c r="S24" s="45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8"/>
      <c r="AF51" s="48"/>
      <c r="AG51" s="48"/>
      <c r="AH51" s="48"/>
      <c r="AI51" s="48"/>
      <c r="AJ51" s="48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J62" s="45"/>
      <c r="K62" s="45"/>
      <c r="L62"/>
      <c r="M62"/>
      <c r="N62"/>
      <c r="O62"/>
      <c r="P62"/>
      <c r="Q62" s="45"/>
      <c r="R62" s="45"/>
      <c r="S62" s="45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5"/>
      <c r="AL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L85"/>
      <c r="M85"/>
      <c r="N85"/>
      <c r="O85"/>
      <c r="P85"/>
      <c r="Q85" s="45"/>
      <c r="R85" s="45"/>
      <c r="S85" s="45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  <c r="AF88" s="48"/>
      <c r="AG88" s="48"/>
      <c r="AH88" s="48"/>
      <c r="AI88" s="48"/>
      <c r="AJ88" s="48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24"/>
      <c r="R96" s="24"/>
      <c r="S96" s="24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  <c r="AF96" s="48"/>
      <c r="AG96" s="48"/>
      <c r="AH96" s="48"/>
      <c r="AI96" s="48"/>
      <c r="AJ96" s="48"/>
      <c r="AK96" s="45"/>
      <c r="AL96" s="24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4"/>
      <c r="R97" s="24"/>
      <c r="S97" s="24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5"/>
      <c r="AL97" s="24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4"/>
      <c r="R98" s="24"/>
      <c r="S98" s="24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  <c r="AF98" s="48"/>
      <c r="AG98" s="48"/>
      <c r="AH98" s="48"/>
      <c r="AI98" s="48"/>
      <c r="AJ98" s="48"/>
      <c r="AK98" s="45"/>
      <c r="AL98" s="24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4"/>
      <c r="R99" s="24"/>
      <c r="S99" s="24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45"/>
      <c r="AL99" s="24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4"/>
      <c r="R100" s="24"/>
      <c r="S100" s="24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5"/>
      <c r="AL100" s="24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4"/>
      <c r="R101" s="24"/>
      <c r="S101" s="24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  <c r="AF101" s="48"/>
      <c r="AG101" s="48"/>
      <c r="AH101" s="48"/>
      <c r="AI101" s="48"/>
      <c r="AJ101" s="48"/>
      <c r="AK101" s="45"/>
      <c r="AL101" s="24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4"/>
      <c r="R102" s="24"/>
      <c r="S102" s="24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5"/>
      <c r="AL102" s="24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4"/>
      <c r="R103" s="24"/>
      <c r="S103" s="24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5"/>
      <c r="AL103" s="24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4"/>
      <c r="R104" s="24"/>
      <c r="S104" s="24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5"/>
      <c r="AL104" s="24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4"/>
      <c r="R105" s="24"/>
      <c r="S105" s="24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  <c r="AF105" s="48"/>
      <c r="AG105" s="48"/>
      <c r="AH105" s="48"/>
      <c r="AI105" s="48"/>
      <c r="AJ105" s="48"/>
      <c r="AK105" s="45"/>
      <c r="AL105" s="24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4"/>
      <c r="R106" s="24"/>
      <c r="S106" s="24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45"/>
      <c r="AL106" s="24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4"/>
      <c r="R107" s="24"/>
      <c r="S107" s="24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5"/>
      <c r="AL107" s="24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4"/>
      <c r="R108" s="24"/>
      <c r="S108" s="24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  <c r="AF108" s="48"/>
      <c r="AG108" s="48"/>
      <c r="AH108" s="48"/>
      <c r="AI108" s="48"/>
      <c r="AJ108" s="48"/>
      <c r="AK108" s="45"/>
      <c r="AL108" s="24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4"/>
      <c r="R109" s="24"/>
      <c r="S109" s="24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  <c r="AF109" s="48"/>
      <c r="AG109" s="48"/>
      <c r="AH109" s="48"/>
      <c r="AI109" s="48"/>
      <c r="AJ109" s="48"/>
      <c r="AK109" s="45"/>
      <c r="AL109" s="24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4"/>
      <c r="R110" s="24"/>
      <c r="S110" s="24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5"/>
      <c r="AL110" s="24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4"/>
      <c r="R111" s="24"/>
      <c r="S111" s="24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5"/>
      <c r="AL111" s="24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4"/>
      <c r="R112" s="24"/>
      <c r="S112" s="24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5"/>
      <c r="AL112" s="24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4"/>
      <c r="R113" s="24"/>
      <c r="S113" s="24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5"/>
      <c r="AL113" s="24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4"/>
      <c r="R114" s="24"/>
      <c r="S114" s="24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5"/>
      <c r="AL114" s="24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4"/>
      <c r="R115" s="24"/>
      <c r="S115" s="24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5"/>
      <c r="AL115" s="24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4"/>
      <c r="R116" s="24"/>
      <c r="S116" s="24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5"/>
      <c r="AL116" s="24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4"/>
      <c r="R117" s="24"/>
      <c r="S117" s="24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5"/>
      <c r="AL117" s="24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4"/>
      <c r="R118" s="24"/>
      <c r="S118" s="24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5"/>
      <c r="AL118" s="24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4"/>
      <c r="R119" s="24"/>
      <c r="S119" s="24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5"/>
      <c r="AL119" s="24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4"/>
      <c r="R120" s="24"/>
      <c r="S120" s="24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5"/>
      <c r="AL120" s="24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4"/>
      <c r="R121" s="24"/>
      <c r="S121" s="24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5"/>
      <c r="AL121" s="24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4"/>
      <c r="R122" s="24"/>
      <c r="S122" s="24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5"/>
      <c r="AL122" s="24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4"/>
      <c r="R123" s="24"/>
      <c r="S123" s="24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5"/>
      <c r="AL123" s="24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4"/>
      <c r="R124" s="24"/>
      <c r="S124" s="24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5"/>
      <c r="AL124" s="24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4"/>
      <c r="R125" s="24"/>
      <c r="S125" s="24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5"/>
      <c r="AL125" s="24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4"/>
      <c r="R126" s="24"/>
      <c r="S126" s="24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5"/>
      <c r="AL126" s="24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4"/>
      <c r="R127" s="24"/>
      <c r="S127" s="24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5"/>
      <c r="AL127" s="24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4"/>
      <c r="R128" s="24"/>
      <c r="S128" s="24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5"/>
      <c r="AL128" s="24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4"/>
      <c r="R129" s="24"/>
      <c r="S129" s="24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5"/>
      <c r="AL129" s="24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4"/>
      <c r="R130" s="24"/>
      <c r="S130" s="24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5"/>
      <c r="AL130" s="24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4"/>
      <c r="R131" s="24"/>
      <c r="S131" s="24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5"/>
      <c r="AL131" s="24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4"/>
      <c r="R132" s="24"/>
      <c r="S132" s="24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5"/>
      <c r="AL132" s="24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4"/>
      <c r="R133" s="24"/>
      <c r="S133" s="24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5"/>
      <c r="AL133" s="24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4"/>
      <c r="R134" s="24"/>
      <c r="S134" s="24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5"/>
      <c r="AL134" s="24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4"/>
      <c r="R135" s="24"/>
      <c r="S135" s="24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5"/>
      <c r="AL135" s="24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4"/>
      <c r="R136" s="24"/>
      <c r="S136" s="24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5"/>
      <c r="AL136" s="24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4"/>
      <c r="R137" s="24"/>
      <c r="S137" s="24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5"/>
      <c r="AL137" s="24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4"/>
      <c r="R138" s="24"/>
      <c r="S138" s="24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5"/>
      <c r="AL138" s="24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4"/>
      <c r="R139" s="24"/>
      <c r="S139" s="24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5"/>
      <c r="AL139" s="24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4"/>
      <c r="R140" s="24"/>
      <c r="S140" s="24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5"/>
      <c r="AL140" s="24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4"/>
      <c r="R141" s="24"/>
      <c r="S141" s="24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5"/>
      <c r="AL141" s="24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4"/>
      <c r="R142" s="24"/>
      <c r="S142" s="24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5"/>
      <c r="AL142" s="24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4"/>
      <c r="R143" s="24"/>
      <c r="S143" s="24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5"/>
      <c r="AL143" s="24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4"/>
      <c r="R144" s="24"/>
      <c r="S144" s="24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5"/>
      <c r="AL144" s="24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4"/>
      <c r="R145" s="24"/>
      <c r="S145" s="24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  <c r="AF145" s="48"/>
      <c r="AG145" s="48"/>
      <c r="AH145" s="48"/>
      <c r="AI145" s="48"/>
      <c r="AJ145" s="48"/>
      <c r="AK145" s="45"/>
      <c r="AL145" s="24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4"/>
      <c r="R146" s="24"/>
      <c r="S146" s="24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  <c r="AF146" s="48"/>
      <c r="AG146" s="48"/>
      <c r="AH146" s="48"/>
      <c r="AI146" s="48"/>
      <c r="AJ146" s="48"/>
      <c r="AK146" s="45"/>
      <c r="AL146" s="24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4"/>
      <c r="R147" s="24"/>
      <c r="S147" s="24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  <c r="AF147" s="48"/>
      <c r="AG147" s="48"/>
      <c r="AH147" s="48"/>
      <c r="AI147" s="48"/>
      <c r="AJ147" s="48"/>
      <c r="AK147" s="45"/>
      <c r="AL147" s="24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4"/>
      <c r="R148" s="24"/>
      <c r="S148" s="24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  <c r="AF148" s="48"/>
      <c r="AG148" s="48"/>
      <c r="AH148" s="48"/>
      <c r="AI148" s="48"/>
      <c r="AJ148" s="48"/>
      <c r="AK148" s="45"/>
      <c r="AL148" s="24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4"/>
      <c r="R149" s="24"/>
      <c r="S149" s="24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  <c r="AF149" s="48"/>
      <c r="AG149" s="48"/>
      <c r="AH149" s="48"/>
      <c r="AI149" s="48"/>
      <c r="AJ149" s="48"/>
      <c r="AK149" s="45"/>
      <c r="AL149" s="24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4"/>
      <c r="R150" s="24"/>
      <c r="S150" s="24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  <c r="AF150" s="48"/>
      <c r="AG150" s="48"/>
      <c r="AH150" s="48"/>
      <c r="AI150" s="48"/>
      <c r="AJ150" s="48"/>
      <c r="AK150" s="45"/>
      <c r="AL150" s="24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4"/>
      <c r="R151" s="24"/>
      <c r="S151" s="24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  <c r="AF151" s="48"/>
      <c r="AG151" s="48"/>
      <c r="AH151" s="48"/>
      <c r="AI151" s="48"/>
      <c r="AJ151" s="48"/>
      <c r="AK151" s="45"/>
      <c r="AL151" s="24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4"/>
      <c r="R152" s="24"/>
      <c r="S152" s="24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5"/>
      <c r="AL152" s="24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4"/>
      <c r="R153" s="24"/>
      <c r="S153" s="24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  <c r="AF153" s="48"/>
      <c r="AG153" s="48"/>
      <c r="AH153" s="48"/>
      <c r="AI153" s="48"/>
      <c r="AJ153" s="48"/>
      <c r="AK153" s="45"/>
      <c r="AL153" s="24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4"/>
      <c r="R154" s="24"/>
      <c r="S154" s="24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  <c r="AF154" s="48"/>
      <c r="AG154" s="48"/>
      <c r="AH154" s="48"/>
      <c r="AI154" s="48"/>
      <c r="AJ154" s="48"/>
      <c r="AK154" s="45"/>
      <c r="AL154" s="24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4"/>
      <c r="R155" s="24"/>
      <c r="S155" s="24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  <c r="AF155" s="48"/>
      <c r="AG155" s="48"/>
      <c r="AH155" s="48"/>
      <c r="AI155" s="48"/>
      <c r="AJ155" s="48"/>
      <c r="AK155" s="45"/>
      <c r="AL155" s="24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4"/>
      <c r="R156" s="24"/>
      <c r="S156" s="24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  <c r="AF156" s="48"/>
      <c r="AG156" s="48"/>
      <c r="AH156" s="48"/>
      <c r="AI156" s="48"/>
      <c r="AJ156" s="48"/>
      <c r="AK156" s="45"/>
      <c r="AL156" s="24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4"/>
      <c r="R157" s="24"/>
      <c r="S157" s="24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  <c r="AF157" s="48"/>
      <c r="AG157" s="48"/>
      <c r="AH157" s="48"/>
      <c r="AI157" s="48"/>
      <c r="AJ157" s="48"/>
      <c r="AK157" s="45"/>
      <c r="AL157" s="24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4"/>
      <c r="R158" s="24"/>
      <c r="S158" s="24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  <c r="AF158" s="48"/>
      <c r="AG158" s="48"/>
      <c r="AH158" s="48"/>
      <c r="AI158" s="48"/>
      <c r="AJ158" s="48"/>
      <c r="AK158" s="45"/>
      <c r="AL158" s="24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4"/>
      <c r="R159" s="24"/>
      <c r="S159" s="24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  <c r="AF159" s="48"/>
      <c r="AG159" s="48"/>
      <c r="AH159" s="48"/>
      <c r="AI159" s="48"/>
      <c r="AJ159" s="48"/>
      <c r="AK159" s="45"/>
      <c r="AL159" s="24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4"/>
      <c r="R160" s="24"/>
      <c r="S160" s="24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  <c r="AF160" s="48"/>
      <c r="AG160" s="48"/>
      <c r="AH160" s="48"/>
      <c r="AI160" s="48"/>
      <c r="AJ160" s="48"/>
      <c r="AK160" s="45"/>
      <c r="AL160" s="24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4"/>
      <c r="R161" s="24"/>
      <c r="S161" s="24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  <c r="AF161" s="48"/>
      <c r="AG161" s="48"/>
      <c r="AH161" s="48"/>
      <c r="AI161" s="48"/>
      <c r="AJ161" s="48"/>
      <c r="AK161" s="45"/>
      <c r="AL161" s="24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4"/>
      <c r="R162" s="24"/>
      <c r="S162" s="24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  <c r="AF162" s="48"/>
      <c r="AG162" s="48"/>
      <c r="AH162" s="48"/>
      <c r="AI162" s="48"/>
      <c r="AJ162" s="48"/>
      <c r="AK162" s="45"/>
      <c r="AL162" s="24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4"/>
      <c r="R163" s="24"/>
      <c r="S163" s="24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  <c r="AF163" s="48"/>
      <c r="AG163" s="48"/>
      <c r="AH163" s="48"/>
      <c r="AI163" s="48"/>
      <c r="AJ163" s="48"/>
      <c r="AK163" s="45"/>
      <c r="AL163" s="24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4"/>
      <c r="R164" s="24"/>
      <c r="S164" s="24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48"/>
      <c r="AK164" s="45"/>
      <c r="AL164" s="24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4"/>
      <c r="R165" s="24"/>
      <c r="S165" s="24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  <c r="AF165" s="48"/>
      <c r="AG165" s="48"/>
      <c r="AH165" s="48"/>
      <c r="AI165" s="48"/>
      <c r="AJ165" s="48"/>
      <c r="AK165" s="45"/>
      <c r="AL165" s="24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4"/>
      <c r="R166" s="24"/>
      <c r="S166" s="24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  <c r="AF166" s="48"/>
      <c r="AG166" s="48"/>
      <c r="AH166" s="48"/>
      <c r="AI166" s="48"/>
      <c r="AJ166" s="48"/>
      <c r="AK166" s="45"/>
      <c r="AL166" s="24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4"/>
      <c r="R167" s="24"/>
      <c r="S167" s="24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  <c r="AF167" s="48"/>
      <c r="AG167" s="48"/>
      <c r="AH167" s="48"/>
      <c r="AI167" s="48"/>
      <c r="AJ167" s="48"/>
      <c r="AK167" s="45"/>
      <c r="AL167" s="24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4"/>
      <c r="R168" s="24"/>
      <c r="S168" s="24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  <c r="AF168" s="48"/>
      <c r="AG168" s="48"/>
      <c r="AH168" s="48"/>
      <c r="AI168" s="48"/>
      <c r="AJ168" s="48"/>
      <c r="AK168" s="45"/>
      <c r="AL168" s="24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4"/>
      <c r="R169" s="24"/>
      <c r="S169" s="24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  <c r="AF169" s="48"/>
      <c r="AG169" s="48"/>
      <c r="AH169" s="48"/>
      <c r="AI169" s="48"/>
      <c r="AJ169" s="48"/>
      <c r="AK169" s="45"/>
      <c r="AL169" s="24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4"/>
      <c r="R170" s="24"/>
      <c r="S170" s="24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  <c r="AF170" s="48"/>
      <c r="AG170" s="48"/>
      <c r="AH170" s="48"/>
      <c r="AI170" s="48"/>
      <c r="AJ170" s="48"/>
      <c r="AK170" s="45"/>
      <c r="AL170" s="24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4"/>
      <c r="R171" s="24"/>
      <c r="S171" s="24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48"/>
      <c r="AH171" s="48"/>
      <c r="AI171" s="48"/>
      <c r="AJ171" s="48"/>
      <c r="AK171" s="45"/>
      <c r="AL171" s="24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4"/>
      <c r="R172" s="24"/>
      <c r="S172" s="24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  <c r="AF172" s="48"/>
      <c r="AG172" s="48"/>
      <c r="AH172" s="48"/>
      <c r="AI172" s="48"/>
      <c r="AJ172" s="48"/>
      <c r="AK172" s="45"/>
      <c r="AL172" s="24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4"/>
      <c r="R173" s="24"/>
      <c r="S173" s="24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  <c r="AF173" s="48"/>
      <c r="AG173" s="48"/>
      <c r="AH173" s="48"/>
      <c r="AI173" s="48"/>
      <c r="AJ173" s="48"/>
      <c r="AK173" s="45"/>
      <c r="AL173" s="24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4"/>
      <c r="R174" s="24"/>
      <c r="S174" s="24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  <c r="AF174" s="48"/>
      <c r="AG174" s="48"/>
      <c r="AH174" s="48"/>
      <c r="AI174" s="48"/>
      <c r="AJ174" s="48"/>
      <c r="AK174" s="45"/>
      <c r="AL174" s="24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4"/>
      <c r="R175" s="24"/>
      <c r="S175" s="24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5"/>
      <c r="AL175" s="24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4"/>
      <c r="R176" s="24"/>
      <c r="S176" s="24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5"/>
      <c r="AL176" s="24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4"/>
      <c r="R177" s="24"/>
      <c r="S177" s="24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5"/>
      <c r="AL177" s="24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4"/>
      <c r="R178" s="24"/>
      <c r="S178" s="24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5"/>
      <c r="AL178" s="24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4"/>
      <c r="R179" s="24"/>
      <c r="S179" s="24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5"/>
      <c r="AL179" s="24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4"/>
      <c r="R180" s="24"/>
      <c r="S180" s="24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5"/>
      <c r="AL180" s="24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45"/>
      <c r="AL181" s="24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4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  <c r="AK183" s="45"/>
      <c r="AL183" s="24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  <c r="AK184" s="4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 s="4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 s="4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 s="45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 s="24"/>
      <c r="AL188" s="24"/>
    </row>
    <row r="189" spans="1:57" x14ac:dyDescent="0.25">
      <c r="R189" s="42"/>
      <c r="S189" s="42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</row>
    <row r="190" spans="1:57" x14ac:dyDescent="0.25">
      <c r="R190" s="42"/>
      <c r="S190" s="42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</row>
    <row r="191" spans="1:57" x14ac:dyDescent="0.25">
      <c r="R191" s="42"/>
      <c r="S191" s="42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</row>
    <row r="192" spans="1:57" x14ac:dyDescent="0.25">
      <c r="L192"/>
      <c r="M192"/>
      <c r="N192"/>
      <c r="O192"/>
      <c r="P192"/>
      <c r="R192" s="42"/>
      <c r="S192" s="42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x14ac:dyDescent="0.25">
      <c r="L211"/>
      <c r="M211"/>
      <c r="N211"/>
      <c r="O211"/>
      <c r="P211"/>
      <c r="R211" s="42"/>
      <c r="S211" s="42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x14ac:dyDescent="0.25">
      <c r="L212"/>
      <c r="M212"/>
      <c r="N212"/>
      <c r="O212"/>
      <c r="P212"/>
      <c r="R212" s="42"/>
      <c r="S212" s="4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x14ac:dyDescent="0.25">
      <c r="L213"/>
      <c r="M213"/>
      <c r="N213"/>
      <c r="O213"/>
      <c r="P213"/>
      <c r="R213" s="42"/>
      <c r="S213" s="42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  <row r="214" spans="12:38" x14ac:dyDescent="0.25">
      <c r="L214"/>
      <c r="M214"/>
      <c r="N214"/>
      <c r="O214"/>
      <c r="P214"/>
      <c r="R214" s="42"/>
      <c r="S214" s="42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/>
      <c r="AL214"/>
    </row>
    <row r="215" spans="12:38" x14ac:dyDescent="0.25">
      <c r="L215"/>
      <c r="M215"/>
      <c r="N215"/>
      <c r="O215"/>
      <c r="P215"/>
      <c r="R215" s="42"/>
      <c r="S215" s="42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/>
      <c r="AL215"/>
    </row>
    <row r="216" spans="12:38" x14ac:dyDescent="0.25">
      <c r="L216"/>
      <c r="M216"/>
      <c r="N216"/>
      <c r="O216"/>
      <c r="P216"/>
      <c r="R216" s="42"/>
      <c r="S216" s="42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/>
      <c r="AL216"/>
    </row>
    <row r="217" spans="12:38" ht="14.25" x14ac:dyDescent="0.2">
      <c r="L217"/>
      <c r="M217"/>
      <c r="N217"/>
      <c r="O217"/>
      <c r="P217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/>
      <c r="AL217"/>
    </row>
    <row r="218" spans="12:38" ht="14.25" x14ac:dyDescent="0.2">
      <c r="L218"/>
      <c r="M218"/>
      <c r="N218"/>
      <c r="O218"/>
      <c r="P21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/>
      <c r="AL218"/>
    </row>
    <row r="219" spans="12:38" ht="14.25" x14ac:dyDescent="0.2">
      <c r="L219"/>
      <c r="M219"/>
      <c r="N219"/>
      <c r="O219"/>
      <c r="P21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/>
      <c r="AL219"/>
    </row>
    <row r="220" spans="12:38" ht="14.25" x14ac:dyDescent="0.2">
      <c r="L220"/>
      <c r="M220"/>
      <c r="N220"/>
      <c r="O220"/>
      <c r="P220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/>
      <c r="AL2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80" customWidth="1"/>
    <col min="3" max="3" width="21.5703125" style="79" customWidth="1"/>
    <col min="4" max="4" width="10.5703125" style="104" customWidth="1"/>
    <col min="5" max="5" width="8" style="104" customWidth="1"/>
    <col min="6" max="6" width="0.7109375" style="42" customWidth="1"/>
    <col min="7" max="11" width="5.28515625" style="79" customWidth="1"/>
    <col min="12" max="12" width="6.42578125" style="79" customWidth="1"/>
    <col min="13" max="21" width="5.28515625" style="79" customWidth="1"/>
    <col min="22" max="22" width="10.85546875" style="79" customWidth="1"/>
    <col min="23" max="23" width="19.7109375" style="104" customWidth="1"/>
    <col min="24" max="24" width="9.7109375" style="79" customWidth="1"/>
    <col min="25" max="30" width="9.140625" style="84"/>
  </cols>
  <sheetData>
    <row r="1" spans="1:30" ht="18.75" x14ac:dyDescent="0.3">
      <c r="A1" s="1"/>
      <c r="B1" s="98" t="s">
        <v>59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100"/>
      <c r="X1" s="34"/>
      <c r="Y1" s="101"/>
      <c r="Z1" s="101"/>
      <c r="AA1" s="101"/>
      <c r="AB1" s="101"/>
      <c r="AC1" s="101"/>
      <c r="AD1" s="101"/>
    </row>
    <row r="2" spans="1:30" x14ac:dyDescent="0.25">
      <c r="A2" s="1"/>
      <c r="B2" s="10" t="s">
        <v>33</v>
      </c>
      <c r="C2" s="82" t="s">
        <v>49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26"/>
      <c r="Y2" s="101"/>
      <c r="Z2" s="101"/>
      <c r="AA2" s="101"/>
      <c r="AB2" s="101"/>
      <c r="AC2" s="101"/>
      <c r="AD2" s="101"/>
    </row>
    <row r="3" spans="1:30" x14ac:dyDescent="0.25">
      <c r="A3" s="1"/>
      <c r="B3" s="90" t="s">
        <v>72</v>
      </c>
      <c r="C3" s="22" t="s">
        <v>60</v>
      </c>
      <c r="D3" s="86" t="s">
        <v>61</v>
      </c>
      <c r="E3" s="89" t="s">
        <v>1</v>
      </c>
      <c r="F3" s="24"/>
      <c r="G3" s="88" t="s">
        <v>62</v>
      </c>
      <c r="H3" s="85" t="s">
        <v>63</v>
      </c>
      <c r="I3" s="85" t="s">
        <v>30</v>
      </c>
      <c r="J3" s="17" t="s">
        <v>64</v>
      </c>
      <c r="K3" s="87" t="s">
        <v>65</v>
      </c>
      <c r="L3" s="87" t="s">
        <v>66</v>
      </c>
      <c r="M3" s="88" t="s">
        <v>67</v>
      </c>
      <c r="N3" s="88" t="s">
        <v>29</v>
      </c>
      <c r="O3" s="85" t="s">
        <v>68</v>
      </c>
      <c r="P3" s="88" t="s">
        <v>63</v>
      </c>
      <c r="Q3" s="88" t="s">
        <v>16</v>
      </c>
      <c r="R3" s="88">
        <v>1</v>
      </c>
      <c r="S3" s="88">
        <v>2</v>
      </c>
      <c r="T3" s="88">
        <v>3</v>
      </c>
      <c r="U3" s="88" t="s">
        <v>69</v>
      </c>
      <c r="V3" s="17" t="s">
        <v>21</v>
      </c>
      <c r="W3" s="16" t="s">
        <v>70</v>
      </c>
      <c r="X3" s="16" t="s">
        <v>71</v>
      </c>
      <c r="Y3" s="101"/>
      <c r="Z3" s="101"/>
      <c r="AA3" s="101"/>
      <c r="AB3" s="101"/>
      <c r="AC3" s="101"/>
      <c r="AD3" s="101"/>
    </row>
    <row r="4" spans="1:30" x14ac:dyDescent="0.25">
      <c r="A4" s="1"/>
      <c r="B4" s="105" t="s">
        <v>73</v>
      </c>
      <c r="C4" s="106" t="s">
        <v>74</v>
      </c>
      <c r="D4" s="107" t="s">
        <v>75</v>
      </c>
      <c r="E4" s="108"/>
      <c r="F4" s="112"/>
      <c r="G4" s="109"/>
      <c r="H4" s="110"/>
      <c r="I4" s="109">
        <v>1</v>
      </c>
      <c r="J4" s="109"/>
      <c r="K4" s="109" t="s">
        <v>76</v>
      </c>
      <c r="L4" s="109"/>
      <c r="M4" s="109">
        <v>1</v>
      </c>
      <c r="N4" s="109"/>
      <c r="O4" s="109"/>
      <c r="P4" s="109"/>
      <c r="Q4" s="109"/>
      <c r="R4" s="109"/>
      <c r="S4" s="109"/>
      <c r="T4" s="109"/>
      <c r="U4" s="109"/>
      <c r="V4" s="111"/>
      <c r="W4" s="105" t="s">
        <v>77</v>
      </c>
      <c r="X4" s="109">
        <v>390</v>
      </c>
      <c r="Y4" s="101"/>
      <c r="Z4" s="101"/>
      <c r="AA4" s="101"/>
      <c r="AB4" s="101"/>
      <c r="AC4" s="101"/>
      <c r="AD4" s="101"/>
    </row>
    <row r="5" spans="1:30" x14ac:dyDescent="0.25">
      <c r="A5" s="9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101"/>
      <c r="Z5" s="101"/>
      <c r="AA5" s="101"/>
      <c r="AB5" s="101"/>
      <c r="AC5" s="101"/>
      <c r="AD5" s="101"/>
    </row>
    <row r="6" spans="1:30" x14ac:dyDescent="0.25">
      <c r="A6" s="9"/>
      <c r="B6" s="102"/>
      <c r="C6" s="45"/>
      <c r="D6" s="102"/>
      <c r="E6" s="103"/>
      <c r="G6" s="45"/>
      <c r="H6" s="48"/>
      <c r="I6" s="45"/>
      <c r="J6" s="24"/>
      <c r="K6" s="24"/>
      <c r="L6" s="24"/>
      <c r="M6" s="45"/>
      <c r="N6" s="45"/>
      <c r="O6" s="45"/>
      <c r="P6" s="45"/>
      <c r="Q6" s="45"/>
      <c r="R6" s="45"/>
      <c r="S6" s="45"/>
      <c r="T6" s="45"/>
      <c r="U6" s="45"/>
      <c r="V6" s="45"/>
      <c r="W6" s="102"/>
      <c r="X6" s="45"/>
      <c r="Y6" s="101"/>
      <c r="Z6" s="101"/>
      <c r="AA6" s="101"/>
      <c r="AB6" s="101"/>
      <c r="AC6" s="101"/>
      <c r="AD6" s="101"/>
    </row>
    <row r="7" spans="1:30" x14ac:dyDescent="0.25">
      <c r="A7" s="9"/>
      <c r="B7" s="102"/>
      <c r="C7" s="45"/>
      <c r="D7" s="102"/>
      <c r="E7" s="103"/>
      <c r="G7" s="45"/>
      <c r="H7" s="48"/>
      <c r="I7" s="45"/>
      <c r="J7" s="24"/>
      <c r="K7" s="24"/>
      <c r="L7" s="24"/>
      <c r="M7" s="45"/>
      <c r="N7" s="45"/>
      <c r="O7" s="45"/>
      <c r="P7" s="45"/>
      <c r="Q7" s="45"/>
      <c r="R7" s="45"/>
      <c r="S7" s="45"/>
      <c r="T7" s="45"/>
      <c r="U7" s="45"/>
      <c r="V7" s="45"/>
      <c r="W7" s="102"/>
      <c r="X7" s="45"/>
      <c r="Y7" s="101"/>
      <c r="Z7" s="101"/>
      <c r="AA7" s="101"/>
      <c r="AB7" s="101"/>
      <c r="AC7" s="101"/>
      <c r="AD7" s="101"/>
    </row>
    <row r="8" spans="1:30" x14ac:dyDescent="0.25">
      <c r="A8" s="9"/>
      <c r="B8" s="102"/>
      <c r="C8" s="45"/>
      <c r="D8" s="102"/>
      <c r="E8" s="103"/>
      <c r="G8" s="45"/>
      <c r="H8" s="48"/>
      <c r="I8" s="45"/>
      <c r="J8" s="24"/>
      <c r="K8" s="24"/>
      <c r="L8" s="24"/>
      <c r="M8" s="45"/>
      <c r="N8" s="45"/>
      <c r="O8" s="45"/>
      <c r="P8" s="45"/>
      <c r="Q8" s="45"/>
      <c r="R8" s="45"/>
      <c r="S8" s="45"/>
      <c r="T8" s="45"/>
      <c r="U8" s="45"/>
      <c r="V8" s="45"/>
      <c r="W8" s="102"/>
      <c r="X8" s="45"/>
      <c r="Y8" s="101"/>
      <c r="Z8" s="101"/>
      <c r="AA8" s="101"/>
      <c r="AB8" s="101"/>
      <c r="AC8" s="101"/>
      <c r="AD8" s="101"/>
    </row>
    <row r="9" spans="1:30" x14ac:dyDescent="0.25">
      <c r="A9" s="9"/>
      <c r="B9" s="102"/>
      <c r="C9" s="45"/>
      <c r="D9" s="102"/>
      <c r="E9" s="103"/>
      <c r="G9" s="45"/>
      <c r="H9" s="48"/>
      <c r="I9" s="45"/>
      <c r="J9" s="24"/>
      <c r="K9" s="24"/>
      <c r="L9" s="24"/>
      <c r="M9" s="45"/>
      <c r="N9" s="45"/>
      <c r="O9" s="45"/>
      <c r="P9" s="45"/>
      <c r="Q9" s="45"/>
      <c r="R9" s="45"/>
      <c r="S9" s="45"/>
      <c r="T9" s="45"/>
      <c r="U9" s="45"/>
      <c r="V9" s="45"/>
      <c r="W9" s="102"/>
      <c r="X9" s="45"/>
      <c r="Y9" s="101"/>
      <c r="Z9" s="101"/>
      <c r="AA9" s="101"/>
      <c r="AB9" s="101"/>
      <c r="AC9" s="101"/>
      <c r="AD9" s="101"/>
    </row>
    <row r="10" spans="1:30" x14ac:dyDescent="0.25">
      <c r="A10" s="9"/>
      <c r="B10" s="102"/>
      <c r="C10" s="45"/>
      <c r="D10" s="102"/>
      <c r="E10" s="103"/>
      <c r="G10" s="45"/>
      <c r="H10" s="48"/>
      <c r="I10" s="45"/>
      <c r="J10" s="24"/>
      <c r="K10" s="24"/>
      <c r="L10" s="24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102"/>
      <c r="X10" s="45"/>
      <c r="Y10" s="101"/>
      <c r="Z10" s="101"/>
      <c r="AA10" s="101"/>
      <c r="AB10" s="101"/>
      <c r="AC10" s="101"/>
      <c r="AD10" s="101"/>
    </row>
    <row r="11" spans="1:30" x14ac:dyDescent="0.25">
      <c r="A11" s="9"/>
      <c r="B11" s="102"/>
      <c r="C11" s="45"/>
      <c r="D11" s="102"/>
      <c r="E11" s="103"/>
      <c r="G11" s="45"/>
      <c r="H11" s="48"/>
      <c r="I11" s="45"/>
      <c r="J11" s="24"/>
      <c r="K11" s="24"/>
      <c r="L11" s="24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102"/>
      <c r="X11" s="45"/>
      <c r="Y11" s="101"/>
      <c r="Z11" s="101"/>
      <c r="AA11" s="101"/>
      <c r="AB11" s="101"/>
      <c r="AC11" s="101"/>
      <c r="AD11" s="101"/>
    </row>
    <row r="12" spans="1:30" x14ac:dyDescent="0.25">
      <c r="A12" s="9"/>
      <c r="B12" s="102"/>
      <c r="C12" s="45"/>
      <c r="D12" s="102"/>
      <c r="E12" s="103"/>
      <c r="G12" s="45"/>
      <c r="H12" s="48"/>
      <c r="I12" s="45"/>
      <c r="J12" s="24"/>
      <c r="K12" s="24"/>
      <c r="L12" s="24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102"/>
      <c r="X12" s="45"/>
      <c r="Y12" s="101"/>
      <c r="Z12" s="101"/>
      <c r="AA12" s="101"/>
      <c r="AB12" s="101"/>
      <c r="AC12" s="101"/>
      <c r="AD12" s="101"/>
    </row>
    <row r="13" spans="1:30" x14ac:dyDescent="0.25">
      <c r="A13" s="9"/>
      <c r="B13" s="102"/>
      <c r="C13" s="45"/>
      <c r="D13" s="102"/>
      <c r="E13" s="103"/>
      <c r="G13" s="45"/>
      <c r="H13" s="48"/>
      <c r="I13" s="45"/>
      <c r="J13" s="24"/>
      <c r="K13" s="24"/>
      <c r="L13" s="24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102"/>
      <c r="X13" s="45"/>
      <c r="Y13" s="101"/>
      <c r="Z13" s="101"/>
      <c r="AA13" s="101"/>
      <c r="AB13" s="101"/>
      <c r="AC13" s="101"/>
      <c r="AD13" s="101"/>
    </row>
    <row r="14" spans="1:30" x14ac:dyDescent="0.25">
      <c r="A14" s="9"/>
      <c r="B14" s="102"/>
      <c r="C14" s="45"/>
      <c r="D14" s="102"/>
      <c r="E14" s="103"/>
      <c r="G14" s="45"/>
      <c r="H14" s="48"/>
      <c r="I14" s="45"/>
      <c r="J14" s="24"/>
      <c r="K14" s="24"/>
      <c r="L14" s="2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102"/>
      <c r="X14" s="45"/>
      <c r="Y14" s="101"/>
      <c r="Z14" s="101"/>
      <c r="AA14" s="101"/>
      <c r="AB14" s="101"/>
      <c r="AC14" s="101"/>
      <c r="AD14" s="101"/>
    </row>
    <row r="15" spans="1:30" x14ac:dyDescent="0.25">
      <c r="A15" s="9"/>
      <c r="B15" s="102"/>
      <c r="C15" s="45"/>
      <c r="D15" s="102"/>
      <c r="E15" s="103"/>
      <c r="G15" s="45"/>
      <c r="H15" s="48"/>
      <c r="I15" s="45"/>
      <c r="J15" s="24"/>
      <c r="K15" s="24"/>
      <c r="L15" s="24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102"/>
      <c r="X15" s="45"/>
      <c r="Y15" s="101"/>
      <c r="Z15" s="101"/>
      <c r="AA15" s="101"/>
      <c r="AB15" s="101"/>
      <c r="AC15" s="101"/>
      <c r="AD15" s="101"/>
    </row>
    <row r="16" spans="1:30" x14ac:dyDescent="0.25">
      <c r="A16" s="9"/>
      <c r="B16" s="102"/>
      <c r="C16" s="45"/>
      <c r="D16" s="102"/>
      <c r="E16" s="103"/>
      <c r="G16" s="45"/>
      <c r="H16" s="48"/>
      <c r="I16" s="45"/>
      <c r="J16" s="24"/>
      <c r="K16" s="24"/>
      <c r="L16" s="24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102"/>
      <c r="X16" s="45"/>
      <c r="Y16" s="101"/>
      <c r="Z16" s="101"/>
      <c r="AA16" s="101"/>
      <c r="AB16" s="101"/>
      <c r="AC16" s="101"/>
      <c r="AD16" s="101"/>
    </row>
    <row r="17" spans="1:30" x14ac:dyDescent="0.25">
      <c r="A17" s="9"/>
      <c r="B17" s="102"/>
      <c r="C17" s="45"/>
      <c r="D17" s="102"/>
      <c r="E17" s="103"/>
      <c r="G17" s="45"/>
      <c r="H17" s="48"/>
      <c r="I17" s="45"/>
      <c r="J17" s="24"/>
      <c r="K17" s="24"/>
      <c r="L17" s="24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102"/>
      <c r="X17" s="45"/>
      <c r="Y17" s="101"/>
      <c r="Z17" s="101"/>
      <c r="AA17" s="101"/>
      <c r="AB17" s="101"/>
      <c r="AC17" s="101"/>
      <c r="AD17" s="101"/>
    </row>
    <row r="18" spans="1:30" x14ac:dyDescent="0.25">
      <c r="A18" s="9"/>
      <c r="B18" s="102"/>
      <c r="C18" s="45"/>
      <c r="D18" s="102"/>
      <c r="E18" s="103"/>
      <c r="G18" s="45"/>
      <c r="H18" s="48"/>
      <c r="I18" s="45"/>
      <c r="J18" s="24"/>
      <c r="K18" s="24"/>
      <c r="L18" s="24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102"/>
      <c r="X18" s="45"/>
      <c r="Y18" s="101"/>
      <c r="Z18" s="101"/>
      <c r="AA18" s="101"/>
      <c r="AB18" s="101"/>
      <c r="AC18" s="101"/>
      <c r="AD18" s="101"/>
    </row>
    <row r="19" spans="1:30" x14ac:dyDescent="0.25">
      <c r="A19" s="9"/>
      <c r="B19" s="102"/>
      <c r="C19" s="45"/>
      <c r="D19" s="102"/>
      <c r="E19" s="103"/>
      <c r="G19" s="45"/>
      <c r="H19" s="48"/>
      <c r="I19" s="45"/>
      <c r="J19" s="24"/>
      <c r="K19" s="24"/>
      <c r="L19" s="24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102"/>
      <c r="X19" s="45"/>
      <c r="Y19" s="101"/>
      <c r="Z19" s="101"/>
      <c r="AA19" s="101"/>
      <c r="AB19" s="101"/>
      <c r="AC19" s="101"/>
      <c r="AD19" s="101"/>
    </row>
    <row r="20" spans="1:30" x14ac:dyDescent="0.25">
      <c r="A20" s="9"/>
      <c r="B20" s="102"/>
      <c r="C20" s="45"/>
      <c r="D20" s="102"/>
      <c r="E20" s="103"/>
      <c r="G20" s="45"/>
      <c r="H20" s="48"/>
      <c r="I20" s="45"/>
      <c r="J20" s="24"/>
      <c r="K20" s="24"/>
      <c r="L20" s="24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102"/>
      <c r="X20" s="45"/>
      <c r="Y20" s="101"/>
      <c r="Z20" s="101"/>
      <c r="AA20" s="101"/>
      <c r="AB20" s="101"/>
      <c r="AC20" s="101"/>
      <c r="AD20" s="101"/>
    </row>
    <row r="21" spans="1:30" x14ac:dyDescent="0.25">
      <c r="A21" s="9"/>
      <c r="B21" s="102"/>
      <c r="C21" s="45"/>
      <c r="D21" s="102"/>
      <c r="E21" s="103"/>
      <c r="G21" s="45"/>
      <c r="H21" s="48"/>
      <c r="I21" s="45"/>
      <c r="J21" s="24"/>
      <c r="K21" s="24"/>
      <c r="L21" s="24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102"/>
      <c r="X21" s="45"/>
      <c r="Y21" s="101"/>
      <c r="Z21" s="101"/>
      <c r="AA21" s="101"/>
      <c r="AB21" s="101"/>
      <c r="AC21" s="101"/>
      <c r="AD21" s="101"/>
    </row>
    <row r="22" spans="1:30" x14ac:dyDescent="0.25">
      <c r="A22" s="9"/>
      <c r="B22" s="102"/>
      <c r="C22" s="45"/>
      <c r="D22" s="102"/>
      <c r="E22" s="103"/>
      <c r="G22" s="45"/>
      <c r="H22" s="48"/>
      <c r="I22" s="45"/>
      <c r="J22" s="24"/>
      <c r="K22" s="24"/>
      <c r="L22" s="24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102"/>
      <c r="X22" s="45"/>
      <c r="Y22" s="101"/>
      <c r="Z22" s="101"/>
      <c r="AA22" s="101"/>
      <c r="AB22" s="101"/>
      <c r="AC22" s="101"/>
      <c r="AD22" s="101"/>
    </row>
    <row r="23" spans="1:30" x14ac:dyDescent="0.25">
      <c r="A23" s="9"/>
      <c r="B23" s="102"/>
      <c r="C23" s="45"/>
      <c r="D23" s="102"/>
      <c r="E23" s="103"/>
      <c r="G23" s="45"/>
      <c r="H23" s="48"/>
      <c r="I23" s="45"/>
      <c r="J23" s="24"/>
      <c r="K23" s="24"/>
      <c r="L23" s="24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02"/>
      <c r="X23" s="45"/>
      <c r="Y23" s="101"/>
      <c r="Z23" s="101"/>
      <c r="AA23" s="101"/>
      <c r="AB23" s="101"/>
      <c r="AC23" s="101"/>
      <c r="AD23" s="101"/>
    </row>
    <row r="24" spans="1:30" x14ac:dyDescent="0.25">
      <c r="A24" s="9"/>
      <c r="B24" s="102"/>
      <c r="C24" s="45"/>
      <c r="D24" s="102"/>
      <c r="E24" s="103"/>
      <c r="G24" s="45"/>
      <c r="H24" s="48"/>
      <c r="I24" s="45"/>
      <c r="J24" s="24"/>
      <c r="K24" s="24"/>
      <c r="L24" s="24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102"/>
      <c r="X24" s="45"/>
      <c r="Y24" s="101"/>
      <c r="Z24" s="101"/>
      <c r="AA24" s="101"/>
      <c r="AB24" s="101"/>
      <c r="AC24" s="101"/>
      <c r="AD24" s="101"/>
    </row>
    <row r="25" spans="1:30" x14ac:dyDescent="0.25">
      <c r="A25" s="9"/>
      <c r="B25" s="102"/>
      <c r="C25" s="45"/>
      <c r="D25" s="102"/>
      <c r="E25" s="103"/>
      <c r="G25" s="45"/>
      <c r="H25" s="48"/>
      <c r="I25" s="45"/>
      <c r="J25" s="24"/>
      <c r="K25" s="24"/>
      <c r="L25" s="24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102"/>
      <c r="X25" s="45"/>
      <c r="Y25" s="101"/>
      <c r="Z25" s="101"/>
      <c r="AA25" s="101"/>
      <c r="AB25" s="101"/>
      <c r="AC25" s="101"/>
      <c r="AD25" s="101"/>
    </row>
    <row r="26" spans="1:30" x14ac:dyDescent="0.25">
      <c r="A26" s="9"/>
      <c r="B26" s="102"/>
      <c r="C26" s="45"/>
      <c r="D26" s="102"/>
      <c r="E26" s="103"/>
      <c r="G26" s="45"/>
      <c r="H26" s="48"/>
      <c r="I26" s="45"/>
      <c r="J26" s="24"/>
      <c r="K26" s="24"/>
      <c r="L26" s="24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102"/>
      <c r="X26" s="45"/>
      <c r="Y26" s="101"/>
      <c r="Z26" s="101"/>
      <c r="AA26" s="101"/>
      <c r="AB26" s="101"/>
      <c r="AC26" s="101"/>
      <c r="AD26" s="101"/>
    </row>
    <row r="27" spans="1:30" x14ac:dyDescent="0.25">
      <c r="A27" s="9"/>
      <c r="B27" s="102"/>
      <c r="C27" s="45"/>
      <c r="D27" s="102"/>
      <c r="E27" s="103"/>
      <c r="G27" s="45"/>
      <c r="H27" s="48"/>
      <c r="I27" s="45"/>
      <c r="J27" s="24"/>
      <c r="K27" s="24"/>
      <c r="L27" s="24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102"/>
      <c r="X27" s="45"/>
      <c r="Y27" s="101"/>
      <c r="Z27" s="101"/>
      <c r="AA27" s="101"/>
      <c r="AB27" s="101"/>
      <c r="AC27" s="101"/>
      <c r="AD27" s="101"/>
    </row>
    <row r="28" spans="1:30" x14ac:dyDescent="0.25">
      <c r="A28" s="9"/>
      <c r="B28" s="102"/>
      <c r="C28" s="45"/>
      <c r="D28" s="102"/>
      <c r="E28" s="103"/>
      <c r="G28" s="45"/>
      <c r="H28" s="48"/>
      <c r="I28" s="45"/>
      <c r="J28" s="24"/>
      <c r="K28" s="24"/>
      <c r="L28" s="24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102"/>
      <c r="X28" s="45"/>
      <c r="Y28" s="101"/>
      <c r="Z28" s="101"/>
      <c r="AA28" s="101"/>
      <c r="AB28" s="101"/>
      <c r="AC28" s="101"/>
      <c r="AD28" s="101"/>
    </row>
    <row r="29" spans="1:30" x14ac:dyDescent="0.25">
      <c r="A29" s="9"/>
      <c r="B29" s="102"/>
      <c r="C29" s="45"/>
      <c r="D29" s="102"/>
      <c r="E29" s="103"/>
      <c r="G29" s="45"/>
      <c r="H29" s="48"/>
      <c r="I29" s="45"/>
      <c r="J29" s="24"/>
      <c r="K29" s="24"/>
      <c r="L29" s="24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102"/>
      <c r="X29" s="45"/>
      <c r="Y29" s="101"/>
      <c r="Z29" s="101"/>
      <c r="AA29" s="101"/>
      <c r="AB29" s="101"/>
      <c r="AC29" s="101"/>
      <c r="AD29" s="101"/>
    </row>
    <row r="30" spans="1:30" x14ac:dyDescent="0.25">
      <c r="A30" s="9"/>
      <c r="B30" s="102"/>
      <c r="C30" s="45"/>
      <c r="D30" s="102"/>
      <c r="E30" s="103"/>
      <c r="G30" s="45"/>
      <c r="H30" s="48"/>
      <c r="I30" s="45"/>
      <c r="J30" s="24"/>
      <c r="K30" s="24"/>
      <c r="L30" s="24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102"/>
      <c r="X30" s="45"/>
      <c r="Y30" s="101"/>
      <c r="Z30" s="101"/>
      <c r="AA30" s="101"/>
      <c r="AB30" s="101"/>
      <c r="AC30" s="101"/>
      <c r="AD30" s="101"/>
    </row>
    <row r="31" spans="1:30" x14ac:dyDescent="0.25">
      <c r="A31" s="9"/>
      <c r="B31" s="102"/>
      <c r="C31" s="45"/>
      <c r="D31" s="102"/>
      <c r="E31" s="103"/>
      <c r="G31" s="45"/>
      <c r="H31" s="48"/>
      <c r="I31" s="45"/>
      <c r="J31" s="24"/>
      <c r="K31" s="24"/>
      <c r="L31" s="24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102"/>
      <c r="X31" s="45"/>
      <c r="Y31" s="101"/>
      <c r="Z31" s="101"/>
      <c r="AA31" s="101"/>
      <c r="AB31" s="101"/>
      <c r="AC31" s="101"/>
      <c r="AD31" s="101"/>
    </row>
    <row r="32" spans="1:30" x14ac:dyDescent="0.25">
      <c r="A32" s="9"/>
      <c r="B32" s="102"/>
      <c r="C32" s="45"/>
      <c r="D32" s="102"/>
      <c r="E32" s="103"/>
      <c r="G32" s="45"/>
      <c r="H32" s="48"/>
      <c r="I32" s="45"/>
      <c r="J32" s="24"/>
      <c r="K32" s="24"/>
      <c r="L32" s="24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102"/>
      <c r="X32" s="45"/>
      <c r="Y32" s="101"/>
      <c r="Z32" s="101"/>
      <c r="AA32" s="101"/>
      <c r="AB32" s="101"/>
      <c r="AC32" s="101"/>
      <c r="AD32" s="101"/>
    </row>
    <row r="33" spans="1:30" x14ac:dyDescent="0.25">
      <c r="A33" s="9"/>
      <c r="B33" s="102"/>
      <c r="C33" s="45"/>
      <c r="D33" s="102"/>
      <c r="E33" s="103"/>
      <c r="G33" s="45"/>
      <c r="H33" s="48"/>
      <c r="I33" s="45"/>
      <c r="J33" s="24"/>
      <c r="K33" s="24"/>
      <c r="L33" s="24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102"/>
      <c r="X33" s="45"/>
      <c r="Y33" s="101"/>
      <c r="Z33" s="101"/>
      <c r="AA33" s="101"/>
      <c r="AB33" s="101"/>
      <c r="AC33" s="101"/>
      <c r="AD33" s="101"/>
    </row>
    <row r="34" spans="1:30" x14ac:dyDescent="0.25">
      <c r="A34" s="9"/>
      <c r="B34" s="102"/>
      <c r="C34" s="45"/>
      <c r="D34" s="102"/>
      <c r="E34" s="103"/>
      <c r="G34" s="45"/>
      <c r="H34" s="48"/>
      <c r="I34" s="45"/>
      <c r="J34" s="24"/>
      <c r="K34" s="24"/>
      <c r="L34" s="24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102"/>
      <c r="X34" s="45"/>
      <c r="Y34" s="101"/>
      <c r="Z34" s="101"/>
      <c r="AA34" s="101"/>
      <c r="AB34" s="101"/>
      <c r="AC34" s="101"/>
      <c r="AD34" s="101"/>
    </row>
    <row r="35" spans="1:30" x14ac:dyDescent="0.25">
      <c r="A35" s="9"/>
      <c r="B35" s="102"/>
      <c r="C35" s="45"/>
      <c r="D35" s="102"/>
      <c r="E35" s="103"/>
      <c r="G35" s="45"/>
      <c r="H35" s="48"/>
      <c r="I35" s="45"/>
      <c r="J35" s="24"/>
      <c r="K35" s="24"/>
      <c r="L35" s="24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102"/>
      <c r="X35" s="45"/>
      <c r="Y35" s="101"/>
      <c r="Z35" s="101"/>
      <c r="AA35" s="101"/>
      <c r="AB35" s="101"/>
      <c r="AC35" s="101"/>
      <c r="AD35" s="101"/>
    </row>
    <row r="36" spans="1:30" x14ac:dyDescent="0.25">
      <c r="A36" s="9"/>
      <c r="B36" s="102"/>
      <c r="C36" s="45"/>
      <c r="D36" s="102"/>
      <c r="E36" s="103"/>
      <c r="G36" s="45"/>
      <c r="H36" s="48"/>
      <c r="I36" s="45"/>
      <c r="J36" s="24"/>
      <c r="K36" s="24"/>
      <c r="L36" s="24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102"/>
      <c r="X36" s="45"/>
      <c r="Y36" s="101"/>
      <c r="Z36" s="101"/>
      <c r="AA36" s="101"/>
      <c r="AB36" s="101"/>
      <c r="AC36" s="101"/>
      <c r="AD36" s="101"/>
    </row>
    <row r="37" spans="1:30" x14ac:dyDescent="0.25">
      <c r="A37" s="9"/>
      <c r="B37" s="102"/>
      <c r="C37" s="45"/>
      <c r="D37" s="102"/>
      <c r="E37" s="103"/>
      <c r="G37" s="45"/>
      <c r="H37" s="48"/>
      <c r="I37" s="45"/>
      <c r="J37" s="24"/>
      <c r="K37" s="24"/>
      <c r="L37" s="24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102"/>
      <c r="X37" s="45"/>
      <c r="Y37" s="101"/>
      <c r="Z37" s="101"/>
      <c r="AA37" s="101"/>
      <c r="AB37" s="101"/>
      <c r="AC37" s="101"/>
      <c r="AD37" s="101"/>
    </row>
    <row r="38" spans="1:30" x14ac:dyDescent="0.25">
      <c r="A38" s="9"/>
      <c r="B38" s="102"/>
      <c r="C38" s="45"/>
      <c r="D38" s="102"/>
      <c r="E38" s="103"/>
      <c r="G38" s="45"/>
      <c r="H38" s="48"/>
      <c r="I38" s="45"/>
      <c r="J38" s="24"/>
      <c r="K38" s="24"/>
      <c r="L38" s="24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102"/>
      <c r="X38" s="45"/>
      <c r="Y38" s="101"/>
      <c r="Z38" s="101"/>
      <c r="AA38" s="101"/>
      <c r="AB38" s="101"/>
      <c r="AC38" s="101"/>
      <c r="AD38" s="101"/>
    </row>
    <row r="39" spans="1:30" x14ac:dyDescent="0.25">
      <c r="A39" s="9"/>
      <c r="B39" s="102"/>
      <c r="C39" s="45"/>
      <c r="D39" s="102"/>
      <c r="E39" s="103"/>
      <c r="G39" s="45"/>
      <c r="H39" s="48"/>
      <c r="I39" s="45"/>
      <c r="J39" s="24"/>
      <c r="K39" s="24"/>
      <c r="L39" s="24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102"/>
      <c r="X39" s="45"/>
      <c r="Y39" s="101"/>
      <c r="Z39" s="101"/>
      <c r="AA39" s="101"/>
      <c r="AB39" s="101"/>
      <c r="AC39" s="101"/>
      <c r="AD39" s="101"/>
    </row>
    <row r="40" spans="1:30" x14ac:dyDescent="0.25">
      <c r="A40" s="9"/>
      <c r="B40" s="102"/>
      <c r="C40" s="45"/>
      <c r="D40" s="102"/>
      <c r="E40" s="103"/>
      <c r="G40" s="45"/>
      <c r="H40" s="48"/>
      <c r="I40" s="45"/>
      <c r="J40" s="24"/>
      <c r="K40" s="24"/>
      <c r="L40" s="24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102"/>
      <c r="X40" s="45"/>
      <c r="Y40" s="101"/>
      <c r="Z40" s="101"/>
      <c r="AA40" s="101"/>
      <c r="AB40" s="101"/>
      <c r="AC40" s="101"/>
      <c r="AD40" s="101"/>
    </row>
    <row r="41" spans="1:30" x14ac:dyDescent="0.25">
      <c r="A41" s="9"/>
      <c r="B41" s="102"/>
      <c r="C41" s="45"/>
      <c r="D41" s="102"/>
      <c r="E41" s="103"/>
      <c r="G41" s="45"/>
      <c r="H41" s="48"/>
      <c r="I41" s="45"/>
      <c r="J41" s="24"/>
      <c r="K41" s="24"/>
      <c r="L41" s="24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02"/>
      <c r="X41" s="45"/>
      <c r="Y41" s="101"/>
      <c r="Z41" s="101"/>
      <c r="AA41" s="101"/>
      <c r="AB41" s="101"/>
      <c r="AC41" s="101"/>
      <c r="AD41" s="101"/>
    </row>
    <row r="42" spans="1:30" x14ac:dyDescent="0.25">
      <c r="A42" s="9"/>
      <c r="B42" s="102"/>
      <c r="C42" s="45"/>
      <c r="D42" s="102"/>
      <c r="E42" s="103"/>
      <c r="G42" s="45"/>
      <c r="H42" s="48"/>
      <c r="I42" s="45"/>
      <c r="J42" s="24"/>
      <c r="K42" s="24"/>
      <c r="L42" s="24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102"/>
      <c r="X42" s="45"/>
      <c r="Y42" s="101"/>
      <c r="Z42" s="101"/>
      <c r="AA42" s="101"/>
      <c r="AB42" s="101"/>
      <c r="AC42" s="101"/>
      <c r="AD42" s="101"/>
    </row>
    <row r="43" spans="1:30" x14ac:dyDescent="0.25">
      <c r="A43" s="9"/>
      <c r="B43" s="102"/>
      <c r="C43" s="45"/>
      <c r="D43" s="102"/>
      <c r="E43" s="103"/>
      <c r="G43" s="45"/>
      <c r="H43" s="48"/>
      <c r="I43" s="45"/>
      <c r="J43" s="24"/>
      <c r="K43" s="24"/>
      <c r="L43" s="24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102"/>
      <c r="X43" s="45"/>
      <c r="Y43" s="101"/>
      <c r="Z43" s="101"/>
      <c r="AA43" s="101"/>
      <c r="AB43" s="101"/>
      <c r="AC43" s="101"/>
      <c r="AD43" s="101"/>
    </row>
    <row r="44" spans="1:30" x14ac:dyDescent="0.25">
      <c r="A44" s="9"/>
      <c r="B44" s="102"/>
      <c r="C44" s="45"/>
      <c r="D44" s="102"/>
      <c r="E44" s="103"/>
      <c r="G44" s="45"/>
      <c r="H44" s="48"/>
      <c r="I44" s="45"/>
      <c r="J44" s="24"/>
      <c r="K44" s="24"/>
      <c r="L44" s="24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102"/>
      <c r="X44" s="45"/>
      <c r="Y44" s="101"/>
      <c r="Z44" s="101"/>
      <c r="AA44" s="101"/>
      <c r="AB44" s="101"/>
      <c r="AC44" s="101"/>
      <c r="AD44" s="101"/>
    </row>
    <row r="45" spans="1:30" x14ac:dyDescent="0.25">
      <c r="A45" s="9"/>
      <c r="B45" s="102"/>
      <c r="C45" s="45"/>
      <c r="D45" s="102"/>
      <c r="E45" s="103"/>
      <c r="G45" s="45"/>
      <c r="H45" s="48"/>
      <c r="I45" s="45"/>
      <c r="J45" s="24"/>
      <c r="K45" s="24"/>
      <c r="L45" s="24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102"/>
      <c r="X45" s="45"/>
      <c r="Y45" s="101"/>
      <c r="Z45" s="101"/>
      <c r="AA45" s="101"/>
      <c r="AB45" s="101"/>
      <c r="AC45" s="101"/>
      <c r="AD45" s="101"/>
    </row>
    <row r="46" spans="1:30" x14ac:dyDescent="0.25">
      <c r="A46" s="9"/>
      <c r="B46" s="102"/>
      <c r="C46" s="45"/>
      <c r="D46" s="102"/>
      <c r="E46" s="103"/>
      <c r="G46" s="45"/>
      <c r="H46" s="48"/>
      <c r="I46" s="45"/>
      <c r="J46" s="24"/>
      <c r="K46" s="24"/>
      <c r="L46" s="24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102"/>
      <c r="X46" s="45"/>
      <c r="Y46" s="101"/>
      <c r="Z46" s="101"/>
      <c r="AA46" s="101"/>
      <c r="AB46" s="101"/>
      <c r="AC46" s="101"/>
      <c r="AD46" s="101"/>
    </row>
    <row r="47" spans="1:30" x14ac:dyDescent="0.25">
      <c r="A47" s="9"/>
      <c r="B47" s="102"/>
      <c r="C47" s="45"/>
      <c r="D47" s="102"/>
      <c r="E47" s="103"/>
      <c r="G47" s="45"/>
      <c r="H47" s="48"/>
      <c r="I47" s="45"/>
      <c r="J47" s="24"/>
      <c r="K47" s="24"/>
      <c r="L47" s="24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102"/>
      <c r="X47" s="45"/>
      <c r="Y47" s="101"/>
      <c r="Z47" s="101"/>
      <c r="AA47" s="101"/>
      <c r="AB47" s="101"/>
      <c r="AC47" s="101"/>
      <c r="AD47" s="101"/>
    </row>
    <row r="48" spans="1:30" x14ac:dyDescent="0.25">
      <c r="A48" s="9"/>
      <c r="B48" s="102"/>
      <c r="C48" s="45"/>
      <c r="D48" s="102"/>
      <c r="E48" s="103"/>
      <c r="G48" s="45"/>
      <c r="H48" s="48"/>
      <c r="I48" s="45"/>
      <c r="J48" s="24"/>
      <c r="K48" s="24"/>
      <c r="L48" s="2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102"/>
      <c r="X48" s="45"/>
      <c r="Y48" s="101"/>
      <c r="Z48" s="101"/>
      <c r="AA48" s="101"/>
      <c r="AB48" s="101"/>
      <c r="AC48" s="101"/>
      <c r="AD48" s="101"/>
    </row>
    <row r="49" spans="1:30" x14ac:dyDescent="0.25">
      <c r="A49" s="9"/>
      <c r="B49" s="102"/>
      <c r="C49" s="45"/>
      <c r="D49" s="102"/>
      <c r="E49" s="103"/>
      <c r="G49" s="45"/>
      <c r="H49" s="48"/>
      <c r="I49" s="45"/>
      <c r="J49" s="24"/>
      <c r="K49" s="24"/>
      <c r="L49" s="2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02"/>
      <c r="X49" s="45"/>
      <c r="Y49" s="101"/>
      <c r="Z49" s="101"/>
      <c r="AA49" s="101"/>
      <c r="AB49" s="101"/>
      <c r="AC49" s="101"/>
      <c r="AD49" s="101"/>
    </row>
    <row r="50" spans="1:30" x14ac:dyDescent="0.25">
      <c r="A50" s="9"/>
      <c r="B50" s="102"/>
      <c r="C50" s="45"/>
      <c r="D50" s="102"/>
      <c r="E50" s="103"/>
      <c r="G50" s="45"/>
      <c r="H50" s="48"/>
      <c r="I50" s="45"/>
      <c r="J50" s="24"/>
      <c r="K50" s="24"/>
      <c r="L50" s="2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102"/>
      <c r="X50" s="45"/>
      <c r="Y50" s="101"/>
      <c r="Z50" s="101"/>
      <c r="AA50" s="101"/>
      <c r="AB50" s="101"/>
      <c r="AC50" s="101"/>
      <c r="AD50" s="101"/>
    </row>
    <row r="51" spans="1:30" x14ac:dyDescent="0.25">
      <c r="A51" s="9"/>
      <c r="B51" s="102"/>
      <c r="C51" s="45"/>
      <c r="D51" s="102"/>
      <c r="E51" s="103"/>
      <c r="G51" s="45"/>
      <c r="H51" s="48"/>
      <c r="I51" s="45"/>
      <c r="J51" s="24"/>
      <c r="K51" s="24"/>
      <c r="L51" s="2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102"/>
      <c r="X51" s="45"/>
      <c r="Y51" s="101"/>
      <c r="Z51" s="101"/>
      <c r="AA51" s="101"/>
      <c r="AB51" s="101"/>
      <c r="AC51" s="101"/>
      <c r="AD51" s="101"/>
    </row>
    <row r="52" spans="1:30" x14ac:dyDescent="0.25">
      <c r="A52" s="9"/>
      <c r="B52" s="102"/>
      <c r="C52" s="45"/>
      <c r="D52" s="102"/>
      <c r="E52" s="103"/>
      <c r="G52" s="45"/>
      <c r="H52" s="48"/>
      <c r="I52" s="45"/>
      <c r="J52" s="24"/>
      <c r="K52" s="24"/>
      <c r="L52" s="2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102"/>
      <c r="X52" s="45"/>
      <c r="Y52" s="101"/>
      <c r="Z52" s="101"/>
      <c r="AA52" s="101"/>
      <c r="AB52" s="101"/>
      <c r="AC52" s="101"/>
      <c r="AD52" s="101"/>
    </row>
    <row r="53" spans="1:30" x14ac:dyDescent="0.25">
      <c r="A53" s="9"/>
      <c r="B53" s="102"/>
      <c r="C53" s="45"/>
      <c r="D53" s="102"/>
      <c r="E53" s="103"/>
      <c r="G53" s="45"/>
      <c r="H53" s="48"/>
      <c r="I53" s="45"/>
      <c r="J53" s="24"/>
      <c r="K53" s="24"/>
      <c r="L53" s="2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102"/>
      <c r="X53" s="45"/>
      <c r="Y53" s="101"/>
      <c r="Z53" s="101"/>
      <c r="AA53" s="101"/>
      <c r="AB53" s="101"/>
      <c r="AC53" s="101"/>
      <c r="AD53" s="101"/>
    </row>
    <row r="54" spans="1:30" x14ac:dyDescent="0.25">
      <c r="A54" s="9"/>
      <c r="B54" s="102"/>
      <c r="C54" s="45"/>
      <c r="D54" s="102"/>
      <c r="E54" s="103"/>
      <c r="G54" s="45"/>
      <c r="H54" s="48"/>
      <c r="I54" s="45"/>
      <c r="J54" s="24"/>
      <c r="K54" s="24"/>
      <c r="L54" s="2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102"/>
      <c r="X54" s="45"/>
      <c r="Y54" s="101"/>
      <c r="Z54" s="101"/>
      <c r="AA54" s="101"/>
      <c r="AB54" s="101"/>
      <c r="AC54" s="101"/>
      <c r="AD54" s="101"/>
    </row>
    <row r="55" spans="1:30" x14ac:dyDescent="0.25">
      <c r="A55" s="9"/>
      <c r="B55" s="102"/>
      <c r="C55" s="45"/>
      <c r="D55" s="102"/>
      <c r="E55" s="103"/>
      <c r="G55" s="45"/>
      <c r="H55" s="48"/>
      <c r="I55" s="45"/>
      <c r="J55" s="24"/>
      <c r="K55" s="24"/>
      <c r="L55" s="2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102"/>
      <c r="X55" s="45"/>
      <c r="Y55" s="101"/>
      <c r="Z55" s="101"/>
      <c r="AA55" s="101"/>
      <c r="AB55" s="101"/>
      <c r="AC55" s="101"/>
      <c r="AD55" s="101"/>
    </row>
    <row r="56" spans="1:30" x14ac:dyDescent="0.25">
      <c r="A56" s="9"/>
      <c r="B56" s="102"/>
      <c r="C56" s="45"/>
      <c r="D56" s="102"/>
      <c r="E56" s="103"/>
      <c r="G56" s="45"/>
      <c r="H56" s="48"/>
      <c r="I56" s="45"/>
      <c r="J56" s="24"/>
      <c r="K56" s="24"/>
      <c r="L56" s="2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102"/>
      <c r="X56" s="45"/>
      <c r="Y56" s="101"/>
      <c r="Z56" s="101"/>
      <c r="AA56" s="101"/>
      <c r="AB56" s="101"/>
      <c r="AC56" s="101"/>
      <c r="AD56" s="101"/>
    </row>
    <row r="57" spans="1:30" x14ac:dyDescent="0.25">
      <c r="A57" s="9"/>
      <c r="B57" s="102"/>
      <c r="C57" s="45"/>
      <c r="D57" s="102"/>
      <c r="E57" s="103"/>
      <c r="G57" s="45"/>
      <c r="H57" s="48"/>
      <c r="I57" s="45"/>
      <c r="J57" s="24"/>
      <c r="K57" s="24"/>
      <c r="L57" s="2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102"/>
      <c r="X57" s="45"/>
      <c r="Y57" s="101"/>
      <c r="Z57" s="101"/>
      <c r="AA57" s="101"/>
      <c r="AB57" s="101"/>
      <c r="AC57" s="101"/>
      <c r="AD57" s="101"/>
    </row>
    <row r="58" spans="1:30" x14ac:dyDescent="0.25">
      <c r="A58" s="9"/>
      <c r="B58" s="102"/>
      <c r="C58" s="45"/>
      <c r="D58" s="102"/>
      <c r="E58" s="103"/>
      <c r="G58" s="45"/>
      <c r="H58" s="48"/>
      <c r="I58" s="45"/>
      <c r="J58" s="24"/>
      <c r="K58" s="24"/>
      <c r="L58" s="2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102"/>
      <c r="X58" s="45"/>
      <c r="Y58" s="101"/>
      <c r="Z58" s="101"/>
      <c r="AA58" s="101"/>
      <c r="AB58" s="101"/>
      <c r="AC58" s="101"/>
      <c r="AD58" s="101"/>
    </row>
    <row r="59" spans="1:30" x14ac:dyDescent="0.25">
      <c r="A59" s="9"/>
      <c r="B59" s="102"/>
      <c r="C59" s="45"/>
      <c r="D59" s="102"/>
      <c r="E59" s="103"/>
      <c r="G59" s="45"/>
      <c r="H59" s="48"/>
      <c r="I59" s="45"/>
      <c r="J59" s="24"/>
      <c r="K59" s="24"/>
      <c r="L59" s="2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102"/>
      <c r="X59" s="45"/>
      <c r="Y59" s="101"/>
      <c r="Z59" s="101"/>
      <c r="AA59" s="101"/>
      <c r="AB59" s="101"/>
      <c r="AC59" s="101"/>
      <c r="AD59" s="101"/>
    </row>
    <row r="60" spans="1:30" x14ac:dyDescent="0.25">
      <c r="A60" s="9"/>
      <c r="B60" s="102"/>
      <c r="C60" s="45"/>
      <c r="D60" s="102"/>
      <c r="E60" s="103"/>
      <c r="G60" s="45"/>
      <c r="H60" s="48"/>
      <c r="I60" s="45"/>
      <c r="J60" s="24"/>
      <c r="K60" s="24"/>
      <c r="L60" s="2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102"/>
      <c r="X60" s="45"/>
      <c r="Y60" s="101"/>
      <c r="Z60" s="101"/>
      <c r="AA60" s="101"/>
      <c r="AB60" s="101"/>
      <c r="AC60" s="101"/>
      <c r="AD60" s="101"/>
    </row>
    <row r="61" spans="1:30" x14ac:dyDescent="0.25">
      <c r="A61" s="9"/>
      <c r="B61" s="102"/>
      <c r="C61" s="45"/>
      <c r="D61" s="102"/>
      <c r="E61" s="103"/>
      <c r="G61" s="45"/>
      <c r="H61" s="48"/>
      <c r="I61" s="45"/>
      <c r="J61" s="24"/>
      <c r="K61" s="24"/>
      <c r="L61" s="2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102"/>
      <c r="X61" s="45"/>
      <c r="Y61" s="101"/>
      <c r="Z61" s="101"/>
      <c r="AA61" s="101"/>
      <c r="AB61" s="101"/>
      <c r="AC61" s="101"/>
      <c r="AD61" s="10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2018-12-12T19:47:04Z</dcterms:modified>
</cp:coreProperties>
</file>