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<sst xmlns="http://schemas.openxmlformats.org/spreadsheetml/2006/main" count="88" uniqueCount="40">
  <si>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</si>
  <si>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</si>
  <si>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</si>
  <si>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</si>
  <si>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</si>
  <si>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</si>
  <si>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</si>
  <si>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</si>
  <si>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</si>
  <si>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</si>
  <si>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</si>
  <si>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</si>
  <si>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</si>
  <si>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</si>
  <si>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</si>
  <si>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</si>
  <si>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</si>
  <si>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</si>
  <si>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</si>
  <si>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</si>
  <si>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</si>
  <si>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</si>
  <si>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</si>
  <si>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</si>
  <si>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LePe = Lestijoen Pesis  (2009)</t>
  </si>
  <si>
    <t>TU = Toholammin Urheilijat  (1955)</t>
  </si>
  <si>
    <t>Arto Jeulonen</t>
  </si>
  <si>
    <t>5.</t>
  </si>
  <si>
    <t>Kimmot</t>
  </si>
  <si>
    <t>7.</t>
  </si>
  <si>
    <t>6.</t>
  </si>
  <si>
    <t>9.</t>
  </si>
  <si>
    <t>10.</t>
  </si>
  <si>
    <t>4.</t>
  </si>
  <si>
    <t>TU</t>
  </si>
  <si>
    <t>8.</t>
  </si>
  <si>
    <t>LePe</t>
  </si>
  <si>
    <t>3.</t>
  </si>
  <si>
    <t>6.9.1987   Kinnula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</si>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</sst>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15</v>
      </c>
      <c r="AB4" s="12">
        <v>1</v>
      </c>
      <c r="AC4" s="12">
        <v>7</v>
      </c>
      <c r="AD4" s="12">
        <v>9</v>
      </c>
      <c r="AE4" s="12">
        <v>32</v>
      </c>
      <c r="AF4" s="68">
        <v>0.5161</v>
      </c>
      <c r="AG4" s="10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29</v>
      </c>
      <c r="Z5" s="1" t="s">
        <v>28</v>
      </c>
      <c r="AA5" s="12">
        <v>18</v>
      </c>
      <c r="AB5" s="12">
        <v>1</v>
      </c>
      <c r="AC5" s="12">
        <v>5</v>
      </c>
      <c r="AD5" s="12">
        <v>23</v>
      </c>
      <c r="AE5" s="12">
        <v>65</v>
      </c>
      <c r="AF5" s="68">
        <v>0.4642</v>
      </c>
      <c r="AG5" s="10">
        <v>140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28</v>
      </c>
      <c r="AA6" s="12">
        <v>18</v>
      </c>
      <c r="AB6" s="12">
        <v>0</v>
      </c>
      <c r="AC6" s="12">
        <v>4</v>
      </c>
      <c r="AD6" s="12">
        <v>13</v>
      </c>
      <c r="AE6" s="12">
        <v>54</v>
      </c>
      <c r="AF6" s="68">
        <v>0.42180000000000001</v>
      </c>
      <c r="AG6" s="10">
        <v>128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31</v>
      </c>
      <c r="Z7" s="1" t="s">
        <v>28</v>
      </c>
      <c r="AA7" s="12">
        <v>18</v>
      </c>
      <c r="AB7" s="12">
        <v>0</v>
      </c>
      <c r="AC7" s="12">
        <v>2</v>
      </c>
      <c r="AD7" s="12">
        <v>29</v>
      </c>
      <c r="AE7" s="12">
        <v>79</v>
      </c>
      <c r="AF7" s="68">
        <v>0.56420000000000003</v>
      </c>
      <c r="AG7" s="10">
        <v>140</v>
      </c>
      <c r="AH7" s="7"/>
      <c r="AI7" s="7" t="s">
        <v>32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33</v>
      </c>
      <c r="Z8" s="1" t="s">
        <v>34</v>
      </c>
      <c r="AA8" s="12">
        <v>16</v>
      </c>
      <c r="AB8" s="12">
        <v>0</v>
      </c>
      <c r="AC8" s="12">
        <v>3</v>
      </c>
      <c r="AD8" s="12">
        <v>12</v>
      </c>
      <c r="AE8" s="12">
        <v>38</v>
      </c>
      <c r="AF8" s="68">
        <v>0.46339999999999998</v>
      </c>
      <c r="AG8" s="10">
        <v>82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4</v>
      </c>
      <c r="AR8" s="65">
        <v>0.4</v>
      </c>
      <c r="AS8" s="66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35</v>
      </c>
      <c r="Z9" s="1" t="s">
        <v>34</v>
      </c>
      <c r="AA9" s="12">
        <v>4</v>
      </c>
      <c r="AB9" s="12">
        <v>0</v>
      </c>
      <c r="AC9" s="12">
        <v>1</v>
      </c>
      <c r="AD9" s="12">
        <v>3</v>
      </c>
      <c r="AE9" s="12">
        <v>13</v>
      </c>
      <c r="AF9" s="68">
        <v>0.61899999999999999</v>
      </c>
      <c r="AG9" s="10">
        <v>21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30</v>
      </c>
      <c r="Z10" s="1" t="s">
        <v>36</v>
      </c>
      <c r="AA10" s="12">
        <v>18</v>
      </c>
      <c r="AB10" s="12">
        <v>0</v>
      </c>
      <c r="AC10" s="12">
        <v>4</v>
      </c>
      <c r="AD10" s="12">
        <v>13</v>
      </c>
      <c r="AE10" s="12">
        <v>57</v>
      </c>
      <c r="AF10" s="68">
        <v>0.56999999999999995</v>
      </c>
      <c r="AG10" s="10">
        <v>100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37</v>
      </c>
      <c r="Z11" s="1" t="s">
        <v>36</v>
      </c>
      <c r="AA11" s="12">
        <v>18</v>
      </c>
      <c r="AB11" s="12">
        <v>0</v>
      </c>
      <c r="AC11" s="12">
        <v>3</v>
      </c>
      <c r="AD11" s="12">
        <v>10</v>
      </c>
      <c r="AE11" s="12">
        <v>43</v>
      </c>
      <c r="AF11" s="68">
        <v>0.53080000000000005</v>
      </c>
      <c r="AG11" s="10">
        <v>81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1</v>
      </c>
      <c r="AP11" s="12">
        <v>2</v>
      </c>
      <c r="AQ11" s="12">
        <v>7</v>
      </c>
      <c r="AR11" s="65">
        <v>0.63629999999999998</v>
      </c>
      <c r="AS11" s="66"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33</v>
      </c>
      <c r="Z12" s="1" t="s">
        <v>36</v>
      </c>
      <c r="AA12" s="12">
        <v>17</v>
      </c>
      <c r="AB12" s="12">
        <v>0</v>
      </c>
      <c r="AC12" s="12">
        <v>1</v>
      </c>
      <c r="AD12" s="12">
        <v>17</v>
      </c>
      <c r="AE12" s="12">
        <v>47</v>
      </c>
      <c r="AF12" s="68">
        <v>0.49469999999999997</v>
      </c>
      <c r="AG12" s="10">
        <v>95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1</v>
      </c>
      <c r="AQ12" s="12">
        <v>2</v>
      </c>
      <c r="AR12" s="65">
        <v>0.2</v>
      </c>
      <c r="AS12" s="66"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142</v>
      </c>
      <c r="AB13" s="36">
        <f>SUM(AB4:AB12)</f>
        <v>2</v>
      </c>
      <c r="AC13" s="36">
        <f>SUM(AC4:AC12)</f>
        <v>30</v>
      </c>
      <c r="AD13" s="36">
        <f>SUM(AD4:AD12)</f>
        <v>129</v>
      </c>
      <c r="AE13" s="36">
        <f>SUM(AE4:AE12)</f>
        <v>428</v>
      </c>
      <c r="AF13" s="37">
        <f>PRODUCT(AE13/AG13)</f>
        <v>0.50412249705535928</v>
      </c>
      <c r="AG13" s="21">
        <f>SUM(AG4:AG12)</f>
        <v>849</v>
      </c>
      <c r="AH13" s="18"/>
      <c r="AI13" s="29"/>
      <c r="AJ13" s="41"/>
      <c r="AK13" s="42"/>
      <c r="AL13" s="10"/>
      <c r="AM13" s="36">
        <f>SUM(AM4:AM12)</f>
        <v>6</v>
      </c>
      <c r="AN13" s="36">
        <f>SUM(AN4:AN12)</f>
        <v>0</v>
      </c>
      <c r="AO13" s="36">
        <f>SUM(AO4:AO12)</f>
        <v>1</v>
      </c>
      <c r="AP13" s="36">
        <f>SUM(AP4:AP12)</f>
        <v>4</v>
      </c>
      <c r="AQ13" s="36">
        <f>SUM(AQ4:AQ12)</f>
        <v>13</v>
      </c>
      <c r="AR13" s="37">
        <f>PRODUCT(AQ13/AS13)</f>
        <v>0.41935483870967744</v>
      </c>
      <c r="AS13" s="39">
        <f>SUM(AS4:AS12)</f>
        <v>31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39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148</v>
      </c>
      <c r="F18" s="47">
        <f>PRODUCT(AB13+AN13)</f>
        <v>2</v>
      </c>
      <c r="G18" s="47">
        <f>PRODUCT(AC13+AO13)</f>
        <v>31</v>
      </c>
      <c r="H18" s="47">
        <f>PRODUCT(AD13+AP13)</f>
        <v>133</v>
      </c>
      <c r="I18" s="47">
        <f>PRODUCT(AE13+AQ13)</f>
        <v>441</v>
      </c>
      <c r="J18" s="60">
        <f>PRODUCT(I18/K18)</f>
        <v>0.5011363636363636</v>
      </c>
      <c r="K18" s="10">
        <f>PRODUCT(AG13+AS13)</f>
        <v>880</v>
      </c>
      <c r="L18" s="53">
        <f>PRODUCT((F18+G18)/E18)</f>
        <v>0.22297297297297297</v>
      </c>
      <c r="M18" s="53">
        <f>PRODUCT(H18/E18)</f>
        <v>0.89864864864864868</v>
      </c>
      <c r="N18" s="53">
        <f>PRODUCT((F18+G18+H18)/E18)</f>
        <v>1.1216216216216217</v>
      </c>
      <c r="O18" s="53">
        <f>PRODUCT(I18/E18)</f>
        <v>2.9797297297297298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148</v>
      </c>
      <c r="F19" s="47">
        <f t="shared" ref="F19:I19" si="0">SUM(F16:F18)</f>
        <v>2</v>
      </c>
      <c r="G19" s="47">
        <f t="shared" si="0"/>
        <v>31</v>
      </c>
      <c r="H19" s="47">
        <f t="shared" si="0"/>
        <v>133</v>
      </c>
      <c r="I19" s="47">
        <f t="shared" si="0"/>
        <v>441</v>
      </c>
      <c r="J19" s="60">
        <f>PRODUCT(I19/K19)</f>
        <v>0.5011363636363636</v>
      </c>
      <c r="K19" s="16">
        <f>SUM(K16:K18)</f>
        <v>880</v>
      </c>
      <c r="L19" s="53">
        <f>PRODUCT((F19+G19)/E19)</f>
        <v>0.22297297297297297</v>
      </c>
      <c r="M19" s="53">
        <f>PRODUCT(H19/E19)</f>
        <v>0.89864864864864868</v>
      </c>
      <c r="N19" s="53">
        <f>PRODUCT((F19+G19+H19)/E19)</f>
        <v>1.1216216216216217</v>
      </c>
      <c r="O19" s="53">
        <f>PRODUCT(I19/E19)</f>
        <v>2.9797297297297298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8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8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8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2018-09-23T14:26:04Z</dcterms:modified>
</cp:coreProperties>
</file>