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AR10" i="5" l="1"/>
  <c r="H14" i="5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<sst xmlns="http://schemas.openxmlformats.org/spreadsheetml/2006/main" count="78" uniqueCount="35">
  <si>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</si>
  <si>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</si>
  <si>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</si>
  <si>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</si>
  <si>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</si>
  <si>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</si>
  <si>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</si>
  <si>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</si>
  <si>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</si>
  <si>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</si>
  <si>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</si>
  <si>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</si>
  <si>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</si>
  <si>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</si>
  <si>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</si>
  <si>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</si>
  <si>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</si>
  <si>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</si>
  <si>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</si>
  <si>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</si>
  <si>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</si>
  <si>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</si>
  <si>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</si>
  <si>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</si>
  <si>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Eetu Janatuinen</t>
  </si>
  <si>
    <t>4.</t>
  </si>
  <si>
    <t>KeKi  2</t>
  </si>
  <si>
    <t>2.</t>
  </si>
  <si>
    <t>6.</t>
  </si>
  <si>
    <t>10.7.1998   Kempele</t>
  </si>
  <si>
    <t>KeKi = Kempeleen Kiri  (1915),  kasvattajaseura</t>
  </si>
  <si>
    <t>8.</t>
  </si>
  <si>
    <t>NaPa</t>
  </si>
  <si>
    <t>5.</t>
  </si>
  <si>
    <t>NaPa = Napapiirin Pesis-Team  (1998)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</si>
</sst>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5703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8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5">
        <v>0.2</v>
      </c>
      <c r="AG4" s="10">
        <v>5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2</v>
      </c>
      <c r="AQ4" s="12">
        <v>11</v>
      </c>
      <c r="AR4" s="66">
        <v>0.73329999999999995</v>
      </c>
      <c r="AS4" s="67">
        <v>15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27</v>
      </c>
      <c r="Z5" s="1" t="s">
        <v>26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65">
        <v>0</v>
      </c>
      <c r="AG5" s="10">
        <v>2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2</v>
      </c>
      <c r="AP5" s="12">
        <v>0</v>
      </c>
      <c r="AQ5" s="12">
        <v>3</v>
      </c>
      <c r="AR5" s="66">
        <v>0.75</v>
      </c>
      <c r="AS5" s="67">
        <v>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28</v>
      </c>
      <c r="Z6" s="1" t="s">
        <v>26</v>
      </c>
      <c r="AA6" s="12">
        <v>11</v>
      </c>
      <c r="AB6" s="12">
        <v>0</v>
      </c>
      <c r="AC6" s="12">
        <v>5</v>
      </c>
      <c r="AD6" s="12">
        <v>2</v>
      </c>
      <c r="AE6" s="12">
        <v>32</v>
      </c>
      <c r="AF6" s="65">
        <v>0.5423</v>
      </c>
      <c r="AG6" s="10">
        <v>59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6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5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6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2019</v>
      </c>
      <c r="Y8" s="12" t="s">
        <v>31</v>
      </c>
      <c r="Z8" s="1" t="s">
        <v>32</v>
      </c>
      <c r="AA8" s="12">
        <v>14</v>
      </c>
      <c r="AB8" s="12">
        <v>2</v>
      </c>
      <c r="AC8" s="12">
        <v>8</v>
      </c>
      <c r="AD8" s="12">
        <v>14</v>
      </c>
      <c r="AE8" s="12">
        <v>66</v>
      </c>
      <c r="AF8" s="65">
        <v>0.65339999999999998</v>
      </c>
      <c r="AG8" s="19">
        <v>101</v>
      </c>
      <c r="AH8" s="40"/>
      <c r="AI8" s="7"/>
      <c r="AJ8" s="7"/>
      <c r="AK8" s="7"/>
      <c r="AL8" s="10"/>
      <c r="AM8" s="12"/>
      <c r="AN8" s="12"/>
      <c r="AO8" s="12"/>
      <c r="AP8" s="12"/>
      <c r="AQ8" s="12"/>
      <c r="AR8" s="66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2020</v>
      </c>
      <c r="Y9" s="12" t="s">
        <v>33</v>
      </c>
      <c r="Z9" s="1" t="s">
        <v>32</v>
      </c>
      <c r="AA9" s="12">
        <v>8</v>
      </c>
      <c r="AB9" s="12">
        <v>0</v>
      </c>
      <c r="AC9" s="12">
        <v>2</v>
      </c>
      <c r="AD9" s="12">
        <v>1</v>
      </c>
      <c r="AE9" s="12">
        <v>24</v>
      </c>
      <c r="AF9" s="32">
        <v>0.51060000000000005</v>
      </c>
      <c r="AG9" s="19">
        <v>47</v>
      </c>
      <c r="AH9" s="40"/>
      <c r="AI9" s="7"/>
      <c r="AJ9" s="7"/>
      <c r="AK9" s="7"/>
      <c r="AL9" s="69"/>
      <c r="AM9" s="12"/>
      <c r="AN9" s="12"/>
      <c r="AO9" s="13"/>
      <c r="AP9" s="12"/>
      <c r="AQ9" s="12"/>
      <c r="AR9" s="66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35</v>
      </c>
      <c r="AB10" s="36">
        <f>SUM(AB4:AB9)</f>
        <v>2</v>
      </c>
      <c r="AC10" s="36">
        <f>SUM(AC4:AC9)</f>
        <v>15</v>
      </c>
      <c r="AD10" s="36">
        <f>SUM(AD4:AD9)</f>
        <v>17</v>
      </c>
      <c r="AE10" s="36">
        <f>SUM(AE4:AE9)</f>
        <v>123</v>
      </c>
      <c r="AF10" s="37">
        <f>PRODUCT(AE10/AG10)</f>
        <v>0.57476635514018692</v>
      </c>
      <c r="AG10" s="21">
        <f>SUM(AG4:AG9)</f>
        <v>214</v>
      </c>
      <c r="AH10" s="18"/>
      <c r="AI10" s="29"/>
      <c r="AJ10" s="41"/>
      <c r="AK10" s="42"/>
      <c r="AL10" s="10"/>
      <c r="AM10" s="36">
        <f>SUM(AM4:AM9)</f>
        <v>3</v>
      </c>
      <c r="AN10" s="36">
        <f>SUM(AN4:AN9)</f>
        <v>0</v>
      </c>
      <c r="AO10" s="36">
        <f>SUM(AO4:AO9)</f>
        <v>2</v>
      </c>
      <c r="AP10" s="36">
        <f>SUM(AP4:AP9)</f>
        <v>2</v>
      </c>
      <c r="AQ10" s="36">
        <f>SUM(AQ4:AQ9)</f>
        <v>14</v>
      </c>
      <c r="AR10" s="37">
        <f>PRODUCT(AQ10/AS10)</f>
        <v>0.73684210526315785</v>
      </c>
      <c r="AS10" s="39">
        <f>SUM(AS4:AS9)</f>
        <v>19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30</v>
      </c>
      <c r="U12" s="10"/>
      <c r="V12" s="19"/>
      <c r="W12" s="19"/>
      <c r="X12" s="43"/>
      <c r="Y12" s="43"/>
      <c r="Z12" s="43"/>
      <c r="AA12" s="43"/>
      <c r="AB12" s="43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34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38</v>
      </c>
      <c r="F15" s="47">
        <f>PRODUCT(AB10+AN10)</f>
        <v>2</v>
      </c>
      <c r="G15" s="47">
        <f>PRODUCT(AC10+AO10)</f>
        <v>17</v>
      </c>
      <c r="H15" s="47">
        <f>PRODUCT(AD10+AP10)</f>
        <v>19</v>
      </c>
      <c r="I15" s="47">
        <f>PRODUCT(AE10+AQ10)</f>
        <v>137</v>
      </c>
      <c r="J15" s="60">
        <f>PRODUCT(I15/K15)</f>
        <v>0.58798283261802575</v>
      </c>
      <c r="K15" s="10">
        <f>PRODUCT(AG10+AS10)</f>
        <v>233</v>
      </c>
      <c r="L15" s="53">
        <f>PRODUCT((F15+G15)/E15)</f>
        <v>0.5</v>
      </c>
      <c r="M15" s="53">
        <f>PRODUCT(H15/E15)</f>
        <v>0.5</v>
      </c>
      <c r="N15" s="53">
        <f>PRODUCT((F15+G15+H15)/E15)</f>
        <v>1</v>
      </c>
      <c r="O15" s="53">
        <f>PRODUCT(I15/E15)</f>
        <v>3.6052631578947367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38</v>
      </c>
      <c r="F16" s="47">
        <f t="shared" ref="F16:I16" si="0">SUM(F13:F15)</f>
        <v>2</v>
      </c>
      <c r="G16" s="47">
        <f t="shared" si="0"/>
        <v>17</v>
      </c>
      <c r="H16" s="47">
        <f t="shared" si="0"/>
        <v>19</v>
      </c>
      <c r="I16" s="47">
        <f t="shared" si="0"/>
        <v>137</v>
      </c>
      <c r="J16" s="60">
        <f>PRODUCT(I16/K16)</f>
        <v>0.58798283261802575</v>
      </c>
      <c r="K16" s="16">
        <f>SUM(K13:K15)</f>
        <v>233</v>
      </c>
      <c r="L16" s="53">
        <f>PRODUCT((F16+G16)/E16)</f>
        <v>0.5</v>
      </c>
      <c r="M16" s="53">
        <f>PRODUCT(H16/E16)</f>
        <v>0.5</v>
      </c>
      <c r="N16" s="53">
        <f>PRODUCT((F16+G16+H16)/E16)</f>
        <v>1</v>
      </c>
      <c r="O16" s="53">
        <f>PRODUCT(I16/E16)</f>
        <v>3.6052631578947367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0"/>
      <c r="AK181" s="10"/>
      <c r="AL181" s="10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</row>
    <row r="185" spans="12:38" x14ac:dyDescent="0.25"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</row>
    <row r="186" spans="12:38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</row>
    <row r="187" spans="12:38" x14ac:dyDescent="0.25"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</row>
    <row r="188" spans="12:38" x14ac:dyDescent="0.25"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</row>
    <row r="189" spans="12:38" x14ac:dyDescent="0.25"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</row>
    <row r="190" spans="12:38" x14ac:dyDescent="0.25"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</row>
    <row r="191" spans="12:38" x14ac:dyDescent="0.25"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</row>
    <row r="192" spans="12:38" x14ac:dyDescent="0.25"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</row>
    <row r="193" spans="18:35" x14ac:dyDescent="0.25"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</row>
    <row r="194" spans="18:35" x14ac:dyDescent="0.25"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</row>
    <row r="195" spans="18:35" x14ac:dyDescent="0.25"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</row>
    <row r="196" spans="18:35" x14ac:dyDescent="0.25"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</row>
    <row r="197" spans="18:35" x14ac:dyDescent="0.25"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</row>
    <row r="198" spans="18:35" x14ac:dyDescent="0.25"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</row>
    <row r="199" spans="18:35" x14ac:dyDescent="0.25"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</row>
    <row r="200" spans="18:35" x14ac:dyDescent="0.25"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</row>
    <row r="201" spans="18:35" x14ac:dyDescent="0.25"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</row>
    <row r="202" spans="18:35" x14ac:dyDescent="0.25"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</row>
    <row r="203" spans="18:35" x14ac:dyDescent="0.25"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</row>
    <row r="204" spans="18:35" x14ac:dyDescent="0.25"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</row>
    <row r="205" spans="18:35" x14ac:dyDescent="0.25"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</row>
    <row r="206" spans="18:35" x14ac:dyDescent="0.25"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</row>
    <row r="207" spans="18:35" x14ac:dyDescent="0.25"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</row>
    <row r="208" spans="18:35" x14ac:dyDescent="0.25"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</row>
    <row r="209" spans="18:22" x14ac:dyDescent="0.25">
      <c r="R209" s="19"/>
      <c r="S209" s="19"/>
      <c r="T209" s="19"/>
      <c r="U209" s="19"/>
      <c r="V209" s="19"/>
    </row>
  </sheetData>
  <sortState ref="X8:AR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2020-08-29T07:52:13Z</dcterms:modified>
</cp:coreProperties>
</file>