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3" i="5" l="1"/>
  <c r="AQ13" i="5"/>
  <c r="AP13" i="5"/>
  <c r="AO13" i="5"/>
  <c r="AN13" i="5"/>
  <c r="AM13" i="5"/>
  <c r="AG13" i="5"/>
  <c r="AE13" i="5"/>
  <c r="I18" i="5" s="1"/>
  <c r="AD13" i="5"/>
  <c r="AC13" i="5"/>
  <c r="AB13" i="5"/>
  <c r="AA13" i="5"/>
  <c r="W13" i="5"/>
  <c r="U13" i="5"/>
  <c r="T13" i="5"/>
  <c r="S13" i="5"/>
  <c r="R13" i="5"/>
  <c r="Q13" i="5"/>
  <c r="K13" i="5"/>
  <c r="K17" i="5" s="1"/>
  <c r="I13" i="5"/>
  <c r="H13" i="5"/>
  <c r="G13" i="5"/>
  <c r="G17" i="5" s="1"/>
  <c r="F13" i="5"/>
  <c r="F17" i="5" s="1"/>
  <c r="E13" i="5"/>
  <c r="H17" i="5" l="1"/>
  <c r="E17" i="5"/>
  <c r="G18" i="5"/>
  <c r="G19" i="5" s="1"/>
  <c r="E18" i="5"/>
  <c r="K18" i="5"/>
  <c r="K19" i="5" s="1"/>
  <c r="F18" i="5"/>
  <c r="H18" i="5"/>
  <c r="H19" i="5" s="1"/>
  <c r="I17" i="5"/>
  <c r="AF13" i="5"/>
  <c r="F19" i="5" l="1"/>
  <c r="N18" i="5"/>
  <c r="E19" i="5"/>
  <c r="M19" i="5" s="1"/>
  <c r="J18" i="5"/>
  <c r="M18" i="5"/>
  <c r="L18" i="5"/>
  <c r="I19" i="5"/>
  <c r="N19" i="5" l="1"/>
  <c r="L19" i="5"/>
  <c r="J19" i="5"/>
</calcChain>
</file>

<file path=xl/sharedStrings.xml><?xml version="1.0" encoding="utf-8"?>
<sst xmlns="http://schemas.openxmlformats.org/spreadsheetml/2006/main" count="80" uniqueCount="34">
  <si>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</si>
  <si>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</si>
  <si>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</si>
  <si>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</si>
  <si>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</si>
  <si>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</si>
  <si>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</si>
  <si>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</si>
  <si>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</si>
  <si>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</si>
  <si>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</si>
  <si>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</si>
  <si>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</si>
  <si>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</si>
  <si>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</si>
  <si>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</si>
  <si>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</si>
  <si>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</si>
  <si>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</si>
  <si>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MäVi = Mäntyharjun Virkistys  (1920)</t>
  </si>
  <si>
    <t>Jatkosarjat</t>
  </si>
  <si>
    <t xml:space="preserve">  Runkosarja TOP-10</t>
  </si>
  <si>
    <t>ka/kl</t>
  </si>
  <si>
    <t xml:space="preserve">    Runkosarja TOP-10</t>
  </si>
  <si>
    <t>ka/l+t</t>
  </si>
  <si>
    <t>Petri Isokuortti</t>
  </si>
  <si>
    <t>2.</t>
  </si>
  <si>
    <t>MäVi</t>
  </si>
  <si>
    <t>6.</t>
  </si>
  <si>
    <t>16.3.1966</t>
  </si>
  <si>
    <t>12.</t>
  </si>
  <si>
    <t>5.</t>
  </si>
  <si>
    <t>4.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</si>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</sst>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1987</v>
      </c>
      <c r="Y4" s="12" t="s">
        <v>30</v>
      </c>
      <c r="Z4" s="67" t="s">
        <v>27</v>
      </c>
      <c r="AA4" s="12">
        <v>22</v>
      </c>
      <c r="AB4" s="12">
        <v>0</v>
      </c>
      <c r="AC4" s="12">
        <v>11</v>
      </c>
      <c r="AD4" s="12">
        <v>23</v>
      </c>
      <c r="AE4" s="12"/>
      <c r="AF4" s="66"/>
      <c r="AG4" s="10"/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/>
      <c r="Y5" s="12"/>
      <c r="Z5" s="67"/>
      <c r="AA5" s="12"/>
      <c r="AB5" s="12"/>
      <c r="AC5" s="12"/>
      <c r="AD5" s="12"/>
      <c r="AE5" s="12"/>
      <c r="AF5" s="66"/>
      <c r="AG5" s="10"/>
      <c r="AH5" s="7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0"/>
      <c r="W6" s="19"/>
      <c r="X6" s="12">
        <v>1990</v>
      </c>
      <c r="Y6" s="12" t="s">
        <v>31</v>
      </c>
      <c r="Z6" s="68" t="s">
        <v>27</v>
      </c>
      <c r="AA6" s="12">
        <v>22</v>
      </c>
      <c r="AB6" s="12">
        <v>1</v>
      </c>
      <c r="AC6" s="12">
        <v>17</v>
      </c>
      <c r="AD6" s="12">
        <v>20</v>
      </c>
      <c r="AE6" s="12"/>
      <c r="AF6" s="66"/>
      <c r="AG6" s="10"/>
      <c r="AH6" s="7"/>
      <c r="AI6" s="7"/>
      <c r="AJ6" s="7"/>
      <c r="AK6" s="7"/>
      <c r="AL6" s="10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P7" s="10"/>
      <c r="Q7" s="12"/>
      <c r="R7" s="12"/>
      <c r="S7" s="13"/>
      <c r="T7" s="12"/>
      <c r="U7" s="12"/>
      <c r="V7" s="60"/>
      <c r="W7" s="19"/>
      <c r="X7" s="12">
        <v>1991</v>
      </c>
      <c r="Y7" s="12" t="s">
        <v>32</v>
      </c>
      <c r="Z7" s="68" t="s">
        <v>27</v>
      </c>
      <c r="AA7" s="12">
        <v>22</v>
      </c>
      <c r="AB7" s="12">
        <v>0</v>
      </c>
      <c r="AC7" s="12">
        <v>21</v>
      </c>
      <c r="AD7" s="12">
        <v>18</v>
      </c>
      <c r="AE7" s="12"/>
      <c r="AF7" s="66"/>
      <c r="AG7" s="10"/>
      <c r="AH7" s="7"/>
      <c r="AI7" s="7"/>
      <c r="AJ7" s="7"/>
      <c r="AK7" s="7"/>
      <c r="AL7" s="10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P8" s="10"/>
      <c r="Q8" s="12"/>
      <c r="R8" s="12"/>
      <c r="S8" s="13"/>
      <c r="T8" s="12"/>
      <c r="U8" s="12"/>
      <c r="V8" s="60"/>
      <c r="W8" s="19"/>
      <c r="X8" s="12">
        <v>1992</v>
      </c>
      <c r="Y8" s="12" t="s">
        <v>26</v>
      </c>
      <c r="Z8" s="68" t="s">
        <v>27</v>
      </c>
      <c r="AA8" s="12">
        <v>22</v>
      </c>
      <c r="AB8" s="12">
        <v>3</v>
      </c>
      <c r="AC8" s="12">
        <v>11</v>
      </c>
      <c r="AD8" s="12">
        <v>34</v>
      </c>
      <c r="AE8" s="12"/>
      <c r="AF8" s="66"/>
      <c r="AG8" s="10"/>
      <c r="AH8" s="65"/>
      <c r="AI8" s="7" t="s">
        <v>33</v>
      </c>
      <c r="AJ8" s="65"/>
      <c r="AK8" s="7"/>
      <c r="AL8" s="10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P9" s="10"/>
      <c r="Q9" s="12"/>
      <c r="R9" s="12"/>
      <c r="S9" s="13"/>
      <c r="T9" s="12"/>
      <c r="U9" s="12"/>
      <c r="V9" s="60"/>
      <c r="W9" s="19"/>
      <c r="X9" s="12"/>
      <c r="Y9" s="12"/>
      <c r="Z9" s="68"/>
      <c r="AA9" s="12"/>
      <c r="AB9" s="12"/>
      <c r="AC9" s="12"/>
      <c r="AD9" s="12"/>
      <c r="AE9" s="12"/>
      <c r="AF9" s="66"/>
      <c r="AG9" s="10"/>
      <c r="AH9" s="7"/>
      <c r="AI9" s="7"/>
      <c r="AJ9" s="7"/>
      <c r="AK9" s="7"/>
      <c r="AL9" s="10"/>
      <c r="AM9" s="12"/>
      <c r="AN9" s="12"/>
      <c r="AO9" s="13"/>
      <c r="AP9" s="12"/>
      <c r="AQ9" s="12"/>
      <c r="AR9" s="13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P10" s="10"/>
      <c r="Q10" s="12"/>
      <c r="R10" s="12"/>
      <c r="S10" s="13"/>
      <c r="T10" s="12"/>
      <c r="U10" s="12"/>
      <c r="V10" s="60"/>
      <c r="W10" s="19"/>
      <c r="X10" s="12">
        <v>2003</v>
      </c>
      <c r="Y10" s="12" t="s">
        <v>26</v>
      </c>
      <c r="Z10" s="1" t="s">
        <v>27</v>
      </c>
      <c r="AA10" s="12">
        <v>1</v>
      </c>
      <c r="AB10" s="12">
        <v>0</v>
      </c>
      <c r="AC10" s="12">
        <v>1</v>
      </c>
      <c r="AD10" s="12">
        <v>0</v>
      </c>
      <c r="AE10" s="12">
        <v>1</v>
      </c>
      <c r="AF10" s="66">
        <v>0.1666</v>
      </c>
      <c r="AG10" s="10">
        <v>6</v>
      </c>
      <c r="AH10" s="7"/>
      <c r="AI10" s="7"/>
      <c r="AJ10" s="7"/>
      <c r="AK10" s="7"/>
      <c r="AL10" s="10"/>
      <c r="AM10" s="12"/>
      <c r="AN10" s="12"/>
      <c r="AO10" s="13"/>
      <c r="AP10" s="12"/>
      <c r="AQ10" s="12"/>
      <c r="AR10" s="13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1"/>
      <c r="M11" s="7"/>
      <c r="N11" s="7"/>
      <c r="O11" s="7"/>
      <c r="P11" s="10"/>
      <c r="Q11" s="12"/>
      <c r="R11" s="12"/>
      <c r="S11" s="13"/>
      <c r="T11" s="12"/>
      <c r="U11" s="12"/>
      <c r="V11" s="60"/>
      <c r="W11" s="19"/>
      <c r="X11" s="12"/>
      <c r="Y11" s="12"/>
      <c r="Z11" s="1"/>
      <c r="AA11" s="12"/>
      <c r="AB11" s="12"/>
      <c r="AC11" s="12"/>
      <c r="AD11" s="12"/>
      <c r="AE11" s="12"/>
      <c r="AF11" s="66"/>
      <c r="AG11" s="10"/>
      <c r="AH11" s="7"/>
      <c r="AI11" s="7"/>
      <c r="AJ11" s="7"/>
      <c r="AK11" s="7"/>
      <c r="AL11" s="10"/>
      <c r="AM11" s="12"/>
      <c r="AN11" s="12"/>
      <c r="AO11" s="13"/>
      <c r="AP11" s="12"/>
      <c r="AQ11" s="12"/>
      <c r="AR11" s="13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1"/>
      <c r="M12" s="7"/>
      <c r="N12" s="7"/>
      <c r="O12" s="7"/>
      <c r="P12" s="10"/>
      <c r="Q12" s="12"/>
      <c r="R12" s="12"/>
      <c r="S12" s="13"/>
      <c r="T12" s="12"/>
      <c r="U12" s="12"/>
      <c r="V12" s="60"/>
      <c r="W12" s="19"/>
      <c r="X12" s="12">
        <v>2010</v>
      </c>
      <c r="Y12" s="12" t="s">
        <v>28</v>
      </c>
      <c r="Z12" s="1" t="s">
        <v>27</v>
      </c>
      <c r="AA12" s="12">
        <v>1</v>
      </c>
      <c r="AB12" s="12">
        <v>1</v>
      </c>
      <c r="AC12" s="12">
        <v>3</v>
      </c>
      <c r="AD12" s="12">
        <v>3</v>
      </c>
      <c r="AE12" s="12">
        <v>7</v>
      </c>
      <c r="AF12" s="66">
        <v>0.77769999999999995</v>
      </c>
      <c r="AG12" s="10">
        <v>9</v>
      </c>
      <c r="AH12" s="7"/>
      <c r="AI12" s="7"/>
      <c r="AJ12" s="7"/>
      <c r="AK12" s="7"/>
      <c r="AL12" s="10"/>
      <c r="AM12" s="12"/>
      <c r="AN12" s="12"/>
      <c r="AO12" s="13"/>
      <c r="AP12" s="12"/>
      <c r="AQ12" s="12"/>
      <c r="AR12" s="13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2" t="s">
        <v>13</v>
      </c>
      <c r="C13" s="63"/>
      <c r="D13" s="64"/>
      <c r="E13" s="36">
        <f>SUM(E4:E12)</f>
        <v>0</v>
      </c>
      <c r="F13" s="36">
        <f>SUM(F4:F12)</f>
        <v>0</v>
      </c>
      <c r="G13" s="36">
        <f>SUM(G4:G12)</f>
        <v>0</v>
      </c>
      <c r="H13" s="36">
        <f>SUM(H4:H12)</f>
        <v>0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2"/>
      <c r="O13" s="43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5" t="s">
        <v>13</v>
      </c>
      <c r="Y13" s="11"/>
      <c r="Z13" s="9"/>
      <c r="AA13" s="36">
        <f>SUM(AA4:AA12)</f>
        <v>90</v>
      </c>
      <c r="AB13" s="36">
        <f>SUM(AB4:AB12)</f>
        <v>5</v>
      </c>
      <c r="AC13" s="36">
        <f>SUM(AC4:AC12)</f>
        <v>64</v>
      </c>
      <c r="AD13" s="36">
        <f>SUM(AD4:AD12)</f>
        <v>98</v>
      </c>
      <c r="AE13" s="36">
        <f>SUM(AE4:AE12)</f>
        <v>8</v>
      </c>
      <c r="AF13" s="37">
        <f>PRODUCT(AE13/AG13)</f>
        <v>0.53333333333333333</v>
      </c>
      <c r="AG13" s="21">
        <f>SUM(AG4:AG12)</f>
        <v>15</v>
      </c>
      <c r="AH13" s="18"/>
      <c r="AI13" s="29"/>
      <c r="AJ13" s="42"/>
      <c r="AK13" s="43"/>
      <c r="AL13" s="10"/>
      <c r="AM13" s="36">
        <f>SUM(AM4:AM12)</f>
        <v>0</v>
      </c>
      <c r="AN13" s="36">
        <f>SUM(AN4:AN12)</f>
        <v>0</v>
      </c>
      <c r="AO13" s="36">
        <f>SUM(AO4:AO12)</f>
        <v>0</v>
      </c>
      <c r="AP13" s="36">
        <f>SUM(AP4:AP12)</f>
        <v>0</v>
      </c>
      <c r="AQ13" s="36">
        <f>SUM(AQ4:AQ12)</f>
        <v>0</v>
      </c>
      <c r="AR13" s="15">
        <v>0</v>
      </c>
      <c r="AS13" s="39">
        <f>SUM(AS4:AS12)</f>
        <v>0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9" t="s">
        <v>16</v>
      </c>
      <c r="C15" s="50"/>
      <c r="D15" s="51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24</v>
      </c>
      <c r="O15" s="7" t="s">
        <v>22</v>
      </c>
      <c r="Q15" s="17"/>
      <c r="R15" s="17" t="s">
        <v>10</v>
      </c>
      <c r="S15" s="17"/>
      <c r="T15" s="55" t="s">
        <v>19</v>
      </c>
      <c r="U15" s="10"/>
      <c r="V15" s="19"/>
      <c r="W15" s="19"/>
      <c r="X15" s="44"/>
      <c r="Y15" s="44"/>
      <c r="Z15" s="44"/>
      <c r="AA15" s="44"/>
      <c r="AB15" s="44"/>
      <c r="AC15" s="16"/>
      <c r="AD15" s="16"/>
      <c r="AE15" s="16"/>
      <c r="AF15" s="16"/>
      <c r="AG15" s="16"/>
      <c r="AH15" s="16"/>
      <c r="AI15" s="16"/>
      <c r="AJ15" s="16"/>
      <c r="AK15" s="16"/>
      <c r="AM15" s="19"/>
      <c r="AN15" s="44"/>
      <c r="AO15" s="44"/>
      <c r="AP15" s="44"/>
      <c r="AQ15" s="44"/>
      <c r="AR15" s="44"/>
      <c r="AS15" s="44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2" t="s">
        <v>15</v>
      </c>
      <c r="C16" s="3"/>
      <c r="D16" s="53"/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61">
        <v>0</v>
      </c>
      <c r="K16" s="16">
        <v>0</v>
      </c>
      <c r="L16" s="54">
        <v>0</v>
      </c>
      <c r="M16" s="54">
        <v>0</v>
      </c>
      <c r="N16" s="54">
        <v>0</v>
      </c>
      <c r="O16" s="54">
        <v>0</v>
      </c>
      <c r="Q16" s="17"/>
      <c r="R16" s="17"/>
      <c r="S16" s="17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8">
        <f>PRODUCT(E13+Q13)</f>
        <v>0</v>
      </c>
      <c r="F17" s="48">
        <f>PRODUCT(F13+R13)</f>
        <v>0</v>
      </c>
      <c r="G17" s="48">
        <f>PRODUCT(G13+S13)</f>
        <v>0</v>
      </c>
      <c r="H17" s="48">
        <f>PRODUCT(H13+T13)</f>
        <v>0</v>
      </c>
      <c r="I17" s="48">
        <f>PRODUCT(I13+U13)</f>
        <v>0</v>
      </c>
      <c r="J17" s="61">
        <v>0</v>
      </c>
      <c r="K17" s="16">
        <f>PRODUCT(K13+W13)</f>
        <v>0</v>
      </c>
      <c r="L17" s="54">
        <v>0</v>
      </c>
      <c r="M17" s="54">
        <v>0</v>
      </c>
      <c r="N17" s="54">
        <v>0</v>
      </c>
      <c r="O17" s="54">
        <v>0</v>
      </c>
      <c r="Q17" s="17"/>
      <c r="R17" s="17"/>
      <c r="S17" s="17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8">
        <f>PRODUCT(AA13+AM13)</f>
        <v>90</v>
      </c>
      <c r="F18" s="48">
        <f>PRODUCT(AB13+AN13)</f>
        <v>5</v>
      </c>
      <c r="G18" s="48">
        <f>PRODUCT(AC13+AO13)</f>
        <v>64</v>
      </c>
      <c r="H18" s="48">
        <f>PRODUCT(AD13+AP13)</f>
        <v>98</v>
      </c>
      <c r="I18" s="48">
        <f>PRODUCT(AE13+AQ13)</f>
        <v>8</v>
      </c>
      <c r="J18" s="61">
        <f>PRODUCT(I18/K18)</f>
        <v>0.53333333333333333</v>
      </c>
      <c r="K18" s="10">
        <f>PRODUCT(AG13+AS13)</f>
        <v>15</v>
      </c>
      <c r="L18" s="54">
        <f>PRODUCT((F18+G18)/E18)</f>
        <v>0.76666666666666672</v>
      </c>
      <c r="M18" s="54">
        <f>PRODUCT(H18/E18)</f>
        <v>1.0888888888888888</v>
      </c>
      <c r="N18" s="54">
        <f>PRODUCT((F18+G18+H18)/E18)</f>
        <v>1.8555555555555556</v>
      </c>
      <c r="O18" s="54">
        <v>4</v>
      </c>
      <c r="Q18" s="17"/>
      <c r="R18" s="17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5" t="s">
        <v>13</v>
      </c>
      <c r="C19" s="46"/>
      <c r="D19" s="47"/>
      <c r="E19" s="48">
        <f>SUM(E16:E18)</f>
        <v>90</v>
      </c>
      <c r="F19" s="48">
        <f t="shared" ref="F19:I19" si="0">SUM(F16:F18)</f>
        <v>5</v>
      </c>
      <c r="G19" s="48">
        <f t="shared" si="0"/>
        <v>64</v>
      </c>
      <c r="H19" s="48">
        <f t="shared" si="0"/>
        <v>98</v>
      </c>
      <c r="I19" s="48">
        <f t="shared" si="0"/>
        <v>8</v>
      </c>
      <c r="J19" s="61">
        <f>PRODUCT(I19/K19)</f>
        <v>0.53333333333333333</v>
      </c>
      <c r="K19" s="16">
        <f>SUM(K16:K18)</f>
        <v>15</v>
      </c>
      <c r="L19" s="54">
        <f>PRODUCT((F19+G19)/E19)</f>
        <v>0.76666666666666672</v>
      </c>
      <c r="M19" s="54">
        <f>PRODUCT(H19/E19)</f>
        <v>1.0888888888888888</v>
      </c>
      <c r="N19" s="54">
        <f>PRODUCT((F19+G19+H19)/E19)</f>
        <v>1.8555555555555556</v>
      </c>
      <c r="O19" s="54">
        <v>4</v>
      </c>
      <c r="Q19" s="10"/>
      <c r="R19" s="10"/>
      <c r="S19" s="10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55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55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AC175" s="16"/>
      <c r="AD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AC176" s="16"/>
      <c r="AD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AH178" s="16"/>
      <c r="AI178" s="16"/>
      <c r="AJ178" s="16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AH179" s="16"/>
      <c r="AI179" s="16"/>
      <c r="AJ179" s="16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0"/>
      <c r="U180" s="10"/>
      <c r="V180" s="10"/>
      <c r="AH180" s="16"/>
      <c r="AI180" s="16"/>
      <c r="AJ180" s="16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AH181" s="16"/>
      <c r="AI181" s="16"/>
      <c r="AJ181" s="16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AH182" s="16"/>
      <c r="AI182" s="16"/>
      <c r="AJ182" s="16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AH183" s="16"/>
      <c r="AI183" s="16"/>
      <c r="AJ183" s="16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AH184" s="10"/>
      <c r="AI184" s="10"/>
      <c r="AJ184" s="10"/>
      <c r="AK184" s="10"/>
      <c r="AL184" s="10"/>
    </row>
  </sheetData>
  <sortState ref="X4:AH12">
    <sortCondition ref="X4:X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2018-12-11T18:20:19Z</dcterms:modified>
</cp:coreProperties>
</file>